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940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H180" i="1" l="1"/>
  <c r="H176" i="1"/>
  <c r="H175" i="1"/>
  <c r="E174" i="1"/>
  <c r="H174" i="1" s="1"/>
  <c r="E178" i="1"/>
  <c r="H178" i="1" s="1"/>
  <c r="H171" i="1"/>
  <c r="H170" i="1"/>
  <c r="H169" i="1"/>
  <c r="H168" i="1"/>
  <c r="E167" i="1"/>
  <c r="H167" i="1" s="1"/>
  <c r="H164" i="1"/>
  <c r="H163" i="1"/>
  <c r="H162" i="1"/>
  <c r="E161" i="1"/>
  <c r="H161" i="1" s="1"/>
  <c r="H158" i="1"/>
  <c r="H157" i="1"/>
  <c r="H156" i="1"/>
  <c r="E155" i="1"/>
  <c r="H155" i="1" s="1"/>
  <c r="H152" i="1"/>
  <c r="H148" i="1"/>
  <c r="E150" i="1"/>
  <c r="H150" i="1" s="1"/>
  <c r="E151" i="1"/>
  <c r="H151" i="1" s="1"/>
  <c r="E147" i="1"/>
  <c r="E146" i="1" s="1"/>
  <c r="H144" i="1"/>
  <c r="H143" i="1"/>
  <c r="H139" i="1"/>
  <c r="E142" i="1"/>
  <c r="E141" i="1" s="1"/>
  <c r="H141" i="1" s="1"/>
  <c r="E138" i="1"/>
  <c r="H138" i="1" s="1"/>
  <c r="H131" i="1"/>
  <c r="H130" i="1"/>
  <c r="E129" i="1"/>
  <c r="E128" i="1" s="1"/>
  <c r="H128" i="1" s="1"/>
  <c r="H126" i="1"/>
  <c r="E125" i="1"/>
  <c r="H125" i="1" s="1"/>
  <c r="H122" i="1"/>
  <c r="E121" i="1"/>
  <c r="H121" i="1" s="1"/>
  <c r="H118" i="1"/>
  <c r="H117" i="1"/>
  <c r="H116" i="1"/>
  <c r="H115" i="1"/>
  <c r="H113" i="1"/>
  <c r="H111" i="1"/>
  <c r="H112" i="1"/>
  <c r="H110" i="1"/>
  <c r="H109" i="1"/>
  <c r="E114" i="1"/>
  <c r="H114" i="1" s="1"/>
  <c r="E108" i="1"/>
  <c r="H108" i="1" s="1"/>
  <c r="H105" i="1"/>
  <c r="H104" i="1"/>
  <c r="H103" i="1"/>
  <c r="H102" i="1"/>
  <c r="H101" i="1"/>
  <c r="H99" i="1"/>
  <c r="H98" i="1"/>
  <c r="H97" i="1"/>
  <c r="H96" i="1"/>
  <c r="H95" i="1"/>
  <c r="H94" i="1"/>
  <c r="H93" i="1"/>
  <c r="H91" i="1"/>
  <c r="H90" i="1"/>
  <c r="H89" i="1"/>
  <c r="H87" i="1"/>
  <c r="H85" i="1"/>
  <c r="H82" i="1"/>
  <c r="E100" i="1"/>
  <c r="H100" i="1" s="1"/>
  <c r="E137" i="1" l="1"/>
  <c r="E136" i="1" s="1"/>
  <c r="H136" i="1" s="1"/>
  <c r="H129" i="1"/>
  <c r="E160" i="1"/>
  <c r="H160" i="1" s="1"/>
  <c r="E177" i="1"/>
  <c r="H177" i="1" s="1"/>
  <c r="E166" i="1"/>
  <c r="E173" i="1"/>
  <c r="H146" i="1"/>
  <c r="E145" i="1"/>
  <c r="H145" i="1" s="1"/>
  <c r="H147" i="1"/>
  <c r="E124" i="1"/>
  <c r="E127" i="1"/>
  <c r="H127" i="1" s="1"/>
  <c r="H137" i="1"/>
  <c r="H142" i="1"/>
  <c r="E149" i="1"/>
  <c r="H149" i="1" s="1"/>
  <c r="E159" i="1"/>
  <c r="H159" i="1" s="1"/>
  <c r="E107" i="1"/>
  <c r="E120" i="1"/>
  <c r="E154" i="1"/>
  <c r="E92" i="1"/>
  <c r="H92" i="1" s="1"/>
  <c r="E88" i="1"/>
  <c r="H88" i="1" s="1"/>
  <c r="E84" i="1"/>
  <c r="E81" i="1"/>
  <c r="H78" i="1"/>
  <c r="H77" i="1"/>
  <c r="H76" i="1"/>
  <c r="H74" i="1"/>
  <c r="H73" i="1"/>
  <c r="H72" i="1"/>
  <c r="H71" i="1"/>
  <c r="H70" i="1"/>
  <c r="H68" i="1"/>
  <c r="H67" i="1"/>
  <c r="H66" i="1"/>
  <c r="H65" i="1"/>
  <c r="H64" i="1"/>
  <c r="H62" i="1"/>
  <c r="H60" i="1"/>
  <c r="H58" i="1"/>
  <c r="H57" i="1"/>
  <c r="H54" i="1"/>
  <c r="H52" i="1"/>
  <c r="H50" i="1"/>
  <c r="E75" i="1"/>
  <c r="H75" i="1" s="1"/>
  <c r="E69" i="1"/>
  <c r="H69" i="1" s="1"/>
  <c r="E61" i="1"/>
  <c r="H61" i="1" s="1"/>
  <c r="E56" i="1"/>
  <c r="E53" i="1"/>
  <c r="H53" i="1" s="1"/>
  <c r="E51" i="1"/>
  <c r="H51" i="1" s="1"/>
  <c r="E49" i="1"/>
  <c r="H49" i="1" s="1"/>
  <c r="H46" i="1"/>
  <c r="H45" i="1"/>
  <c r="H44" i="1"/>
  <c r="H41" i="1"/>
  <c r="H39" i="1"/>
  <c r="H37" i="1"/>
  <c r="H36" i="1"/>
  <c r="E34" i="1"/>
  <c r="H34" i="1" s="1"/>
  <c r="E40" i="1"/>
  <c r="H40" i="1" s="1"/>
  <c r="E43" i="1"/>
  <c r="H43" i="1" s="1"/>
  <c r="E38" i="1"/>
  <c r="H38" i="1" s="1"/>
  <c r="H31" i="1"/>
  <c r="E29" i="1"/>
  <c r="H29" i="1" s="1"/>
  <c r="H23" i="1"/>
  <c r="H20" i="1"/>
  <c r="H19" i="1"/>
  <c r="H12" i="1"/>
  <c r="E22" i="1"/>
  <c r="H22" i="1" s="1"/>
  <c r="E18" i="1"/>
  <c r="H18" i="1" s="1"/>
  <c r="E8" i="1"/>
  <c r="E7" i="1" s="1"/>
  <c r="H11" i="1"/>
  <c r="H10" i="1"/>
  <c r="H173" i="1" l="1"/>
  <c r="E172" i="1"/>
  <c r="H172" i="1" s="1"/>
  <c r="H166" i="1"/>
  <c r="E165" i="1"/>
  <c r="H165" i="1" s="1"/>
  <c r="E80" i="1"/>
  <c r="H81" i="1"/>
  <c r="H154" i="1"/>
  <c r="E153" i="1"/>
  <c r="H153" i="1" s="1"/>
  <c r="E123" i="1"/>
  <c r="H123" i="1" s="1"/>
  <c r="H124" i="1"/>
  <c r="H84" i="1"/>
  <c r="E83" i="1"/>
  <c r="H83" i="1" s="1"/>
  <c r="E119" i="1"/>
  <c r="H119" i="1" s="1"/>
  <c r="H120" i="1"/>
  <c r="E106" i="1"/>
  <c r="H106" i="1" s="1"/>
  <c r="H107" i="1"/>
  <c r="E28" i="1"/>
  <c r="E27" i="1" s="1"/>
  <c r="H27" i="1" s="1"/>
  <c r="E55" i="1"/>
  <c r="H55" i="1" s="1"/>
  <c r="H56" i="1"/>
  <c r="E21" i="1"/>
  <c r="H21" i="1" s="1"/>
  <c r="E48" i="1"/>
  <c r="E6" i="1"/>
  <c r="H6" i="1" s="1"/>
  <c r="H7" i="1"/>
  <c r="H28" i="1"/>
  <c r="H8" i="1"/>
  <c r="E17" i="1"/>
  <c r="E33" i="1"/>
  <c r="H80" i="1" l="1"/>
  <c r="E79" i="1"/>
  <c r="H79" i="1" s="1"/>
  <c r="E47" i="1"/>
  <c r="H47" i="1" s="1"/>
  <c r="H48" i="1"/>
  <c r="H33" i="1"/>
  <c r="E32" i="1"/>
  <c r="H32" i="1" s="1"/>
  <c r="E16" i="1"/>
  <c r="H16" i="1" s="1"/>
  <c r="H17" i="1"/>
</calcChain>
</file>

<file path=xl/sharedStrings.xml><?xml version="1.0" encoding="utf-8"?>
<sst xmlns="http://schemas.openxmlformats.org/spreadsheetml/2006/main" count="771" uniqueCount="354">
  <si>
    <t/>
  </si>
  <si>
    <t>Наименование показателей</t>
  </si>
  <si>
    <t>Ведомство</t>
  </si>
  <si>
    <t>Целевая статья</t>
  </si>
  <si>
    <t>Вид расходов</t>
  </si>
  <si>
    <t>Кассовое исполнение за 2023 год</t>
  </si>
  <si>
    <t>1</t>
  </si>
  <si>
    <t>2</t>
  </si>
  <si>
    <t>3</t>
  </si>
  <si>
    <t>4</t>
  </si>
  <si>
    <t>Муниципальная программа "Энергоэффективность, развитие газоснабжения и энергетики в Дальнереченском городском округе"</t>
  </si>
  <si>
    <t>000</t>
  </si>
  <si>
    <t>01 0 00 00000</t>
  </si>
  <si>
    <t>Комплексы процессных мероприятий</t>
  </si>
  <si>
    <t>01 4 00 00000</t>
  </si>
  <si>
    <t>Комплекс процессных мероприятий "Энергосбережение и повышение энергетической эффективности Дальнереченского городского округа"</t>
  </si>
  <si>
    <t>01 4 02 00000</t>
  </si>
  <si>
    <t>Модернизация, реконструкция, капитальный и текущий ремонт объектов теплоснабжения и электроснабжения, объектов водоснабжения и водоотведения</t>
  </si>
  <si>
    <t>005</t>
  </si>
  <si>
    <t>01 4 02 20030</t>
  </si>
  <si>
    <t>240</t>
  </si>
  <si>
    <t>01 4 02 92150</t>
  </si>
  <si>
    <t>410</t>
  </si>
  <si>
    <t>01 4 02 S2150</t>
  </si>
  <si>
    <t>014</t>
  </si>
  <si>
    <t>Муниципальная программа "Развитие транспортного комплекса Дальнереченского городского округа"</t>
  </si>
  <si>
    <t>02 0 00 00000</t>
  </si>
  <si>
    <t>Региональные проекты, не входящие в состав национальных проектов</t>
  </si>
  <si>
    <t>02 2 00 00000</t>
  </si>
  <si>
    <t>Региональный проект "Поддержка дорожного хозяйства муниципальных образований Приморского края"</t>
  </si>
  <si>
    <t>02 2 01 00000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</si>
  <si>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</si>
  <si>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>02 2 01 92390</t>
  </si>
  <si>
    <t>02 2 01 S2390</t>
  </si>
  <si>
    <t>02 4 00 00000</t>
  </si>
  <si>
    <t>Комплекс процессных мероприятий "Развитие дорожной отрасли в Дальнереченском городском округе"</t>
  </si>
  <si>
    <t>02 4 01 00000</t>
  </si>
  <si>
    <t>Проектирование, строительство, реконструкция и текущее содержание автомобильных дорог общего пользования местного значения за счет средств дорожного фонда ДГО</t>
  </si>
  <si>
    <t>02 4 01 20040</t>
  </si>
  <si>
    <t>Комплекс процессных мероприятий "Отдельные мероприятия программной деятельности"</t>
  </si>
  <si>
    <t>02 4 02 00000</t>
  </si>
  <si>
    <t>Финансовая поддержка в форме субсидий предприятиям и организациям, оказывающим пассажирские перевозки населению</t>
  </si>
  <si>
    <t>02 4 02 20470</t>
  </si>
  <si>
    <t>810</t>
  </si>
  <si>
    <t>Муниципальная программа "Поддержка социально ориентированных некоммерческих организаций на территории Дальнереченского городского округа"</t>
  </si>
  <si>
    <t>03 0 00 00000</t>
  </si>
  <si>
    <t>03 4 00 00000</t>
  </si>
  <si>
    <t>Комплекс процессных мероприятий "Поддержка социально ориентированных некоммерческих организаций"</t>
  </si>
  <si>
    <t>03 4 01 00000</t>
  </si>
  <si>
    <t>Софинансирование муниципальных программ по поддержке социально ориентированных некоммерческих организаций по итогам конкурсного отбора</t>
  </si>
  <si>
    <t>03 4 01 92640</t>
  </si>
  <si>
    <t>Субсидии социально ориентированным некоммерческим организациям по итогам конкурсного отбора на условиях софинансирования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</si>
  <si>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</si>
  <si>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>04 0 00 00000</t>
  </si>
  <si>
    <t>04 4 00 00000</t>
  </si>
  <si>
    <t>Комплекс процессных мероприятий "Создание условий для обеспечения качественными услугами жилищно-коммунального хозяйства Дальнереченского городского округа"</t>
  </si>
  <si>
    <t>04 4 01 00000</t>
  </si>
  <si>
    <t>Расходы на разработку ПСД по строительству канализационно-очистных сооружений в г. Дальнереченске</t>
  </si>
  <si>
    <t>04 4 01 20770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</si>
  <si>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</t>
  </si>
  <si>
    <t>04 4 01 92320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</si>
  <si>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 на условиях софинансирования</t>
  </si>
  <si>
    <t>04 4 01 S2320</t>
  </si>
  <si>
    <t>Комплекс процессных мероприятий "Проведение капитального ремонта многоквартирных домов в Дальнереченском городском округе"</t>
  </si>
  <si>
    <t>04 4 02 00000</t>
  </si>
  <si>
    <t>Проведение капитального ремонта муниципального жилищного фонда</t>
  </si>
  <si>
    <t>04 4 02 20090</t>
  </si>
  <si>
    <t>Комплекс процессных мероприятий "Чистая вода Дальнереченского городского округа"</t>
  </si>
  <si>
    <t>04 4 03 00000</t>
  </si>
  <si>
    <t>Мероприятия по обеспечению населения качественной питьевой водой из источников водоснабжения на территории Дальнереченского городского округа</t>
  </si>
  <si>
    <t>04 4 03 20070</t>
  </si>
  <si>
    <t>610</t>
  </si>
  <si>
    <t>04 4 04 00000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</si>
  <si>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</si>
  <si>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04 4 04 20510</t>
  </si>
  <si>
    <t>Субсидии бюджетам муниципальных образований Приморского края на обеспечение граждан твердым топливом (дровами)</t>
  </si>
  <si>
    <t>04 4 04 92620</t>
  </si>
  <si>
    <t>Субсидии на обеспечение граждан твердым топливом (дровами) на условиях софинансирования</t>
  </si>
  <si>
    <t>04 4 04 S2620</t>
  </si>
  <si>
    <t>Муниципальная программа "Развитие образования Дальнереченского городского округа"</t>
  </si>
  <si>
    <t>05 0 00 00000</t>
  </si>
  <si>
    <t>Региональные проекты, входящие в состав национальных проектов</t>
  </si>
  <si>
    <t>05 1 00 00000</t>
  </si>
  <si>
    <t>Региональный проект "Современная школа"</t>
  </si>
  <si>
    <t>05 1 E1 00000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</si>
  <si>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</t>
  </si>
  <si>
    <t>009</t>
  </si>
  <si>
    <t>05 1 E1 93140</t>
  </si>
  <si>
    <t>320</t>
  </si>
  <si>
    <t>Региональный проект "Успех каждого ребенка"</t>
  </si>
  <si>
    <t>05 1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</si>
  <si>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</si>
  <si>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E2 50980</t>
  </si>
  <si>
    <t>Региональный проект "Патриотическое воспитание граждан Российской Федерации"</t>
  </si>
  <si>
    <t>05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</si>
  <si>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</si>
  <si>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EВ 51790</t>
  </si>
  <si>
    <t>05 4 00 00000</t>
  </si>
  <si>
    <t>Комплекс процессных мероприятий "Развитие системы дошкольного образования Дальнереченского городского округа"</t>
  </si>
  <si>
    <t>05 4 01 00000</t>
  </si>
  <si>
    <t>Субвенции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</si>
  <si>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05 4 01 93090</t>
  </si>
  <si>
    <t>310</t>
  </si>
  <si>
    <t>Расходы на обеспечение деятельности (оказание услуг, выполнение работ) муниципальных учреждений</t>
  </si>
  <si>
    <t>05 4 01 20140</t>
  </si>
  <si>
    <t>Субсидии на проведение капитального и текущего ремонта, благоустройство территорий учреждений, организацию безопасности учреждений</t>
  </si>
  <si>
    <t>05 4 01 20150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</si>
  <si>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</si>
  <si>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05 4 01 93070</t>
  </si>
  <si>
    <t>Комплекс процессных мероприятий "Развитие системы общего образования Дальнереченского городского округа"</t>
  </si>
  <si>
    <t>05 4 02 00000</t>
  </si>
  <si>
    <t>05 4 02 20140</t>
  </si>
  <si>
    <t>05 4 02 20150</t>
  </si>
  <si>
    <t>Расходы на обеспечение бесплатным питанием детей, обучающихся в муниципальных общеобразовательных организациях, родители которых являются участниками специальной военной операции</t>
  </si>
  <si>
    <t>05 4 02 20790</t>
  </si>
  <si>
    <t>Иной межбюджетный трансферт бюджетам муниципальных образований Приморского края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</si>
  <si>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05 4 02 53030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</si>
  <si>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</si>
  <si>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05 4 02 93060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</si>
  <si>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</si>
  <si>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05 4 02 93150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</si>
  <si>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учреждениях, софинансируемые за счет средств федерального бюджета</t>
  </si>
  <si>
    <t>05 4 02 R3040</t>
  </si>
  <si>
    <t>Комплекс процессных мероприятий "Развитие системы дополнительного образования, отдыха, оздоровления и занятости детей и подростков Дальнереченского городского округа"</t>
  </si>
  <si>
    <t>05 4 03 00000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</si>
  <si>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</si>
  <si>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05 4 03 93080</t>
  </si>
  <si>
    <t>05 4 03 20140</t>
  </si>
  <si>
    <t>Субсидии на организацию и обеспечение оздоровления, отдыха и занятости детей и подростков</t>
  </si>
  <si>
    <t>05 4 03 20200</t>
  </si>
  <si>
    <t>Персонифицированное финансирование дополнительного образования детей (МОЦ)</t>
  </si>
  <si>
    <t>05 4 03 20700</t>
  </si>
  <si>
    <t>05 4 04 00000</t>
  </si>
  <si>
    <t>Расходы на обеспечение деятельности (оказание услуг, выполнение работ) централизованных бухгалтерий</t>
  </si>
  <si>
    <t>05 4 04 20240</t>
  </si>
  <si>
    <t>110</t>
  </si>
  <si>
    <t>850</t>
  </si>
  <si>
    <t>Муниципальная программа "Развитие культуры на территории Дальнереченского городского округа"</t>
  </si>
  <si>
    <t>06 0 00 00000</t>
  </si>
  <si>
    <t>06 1 00 00000</t>
  </si>
  <si>
    <t>06 1 E1 00000</t>
  </si>
  <si>
    <t>012</t>
  </si>
  <si>
    <t>06 1 E1 93140</t>
  </si>
  <si>
    <t>06 4 00 00000</t>
  </si>
  <si>
    <t>Комплекс процессных мероприятий "Финансовое обеспечение муниципальных бюджетных учреждений"</t>
  </si>
  <si>
    <t>06 4 01 00000</t>
  </si>
  <si>
    <t>06 4 01 20140</t>
  </si>
  <si>
    <t>06 4 01 20150</t>
  </si>
  <si>
    <t>Расходы на обеспечение деятельности (оказание услуг, выполнение работ) централизованной библиотечной системы</t>
  </si>
  <si>
    <t>06 4 01 20340</t>
  </si>
  <si>
    <t>Комплекс процессных мероприятий "Обеспечение поддержки культуры в Приморском крае"</t>
  </si>
  <si>
    <t>06 4 02 00000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</si>
  <si>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</si>
  <si>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06 4 02 92540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</si>
  <si>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 на условиях софинансирования</t>
  </si>
  <si>
    <t>06 4 02 L5190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</si>
  <si>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</si>
  <si>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06 4 02 S2540</t>
  </si>
  <si>
    <t>Комплекс процессных мероприятий "Мероприятия историко-патриотической, патриотической, культурно-патриотической, спортивно-патриотической направленности"</t>
  </si>
  <si>
    <t>06 4 03 00000</t>
  </si>
  <si>
    <t>Мероприятия по патриотическому воспитанию граждан на территории Дальнереченского городского округа</t>
  </si>
  <si>
    <t>06 4 03 20210</t>
  </si>
  <si>
    <t>Мероприятия для детей и молодежи</t>
  </si>
  <si>
    <t>06 4 03 20220</t>
  </si>
  <si>
    <t>Реализация федеральной целевой программы "Увековечение памяти погибших при защите Отечества на 2019-2024 годы"</t>
  </si>
  <si>
    <t>06 4 03 L2990</t>
  </si>
  <si>
    <t>Реализация федеральной целевой программы "Увековечение памяти погибших при защите Отечества на 2019-2025 годы" за счёт средств краевого бюджета</t>
  </si>
  <si>
    <t>06 4 03 Q2990</t>
  </si>
  <si>
    <t>Реализация федеральной целевой программы "Увековечение памяти погибших при защите Отечества на 2019-2025 годы" на условиях софинансирования</t>
  </si>
  <si>
    <t>06 4 03 S2990</t>
  </si>
  <si>
    <t>06 4 04 00000</t>
  </si>
  <si>
    <t>06 4 04 20240</t>
  </si>
  <si>
    <t>Мероприятия по сохранению объектов культурного наследия</t>
  </si>
  <si>
    <t>06 4 04 20670</t>
  </si>
  <si>
    <t>Разработка проекта зон охраны объектов культурного наследия</t>
  </si>
  <si>
    <t>06 4 04 20710</t>
  </si>
  <si>
    <t>Муниципальная программа "Развитие физической культуры и спорта Дальнереченского городского округа"</t>
  </si>
  <si>
    <t>07 0 00 00000</t>
  </si>
  <si>
    <t>07 4 00 00000</t>
  </si>
  <si>
    <t>Комплекс процессных мероприятий "Развитие спортивной инфраструктуры"</t>
  </si>
  <si>
    <t>07 4 01 00000</t>
  </si>
  <si>
    <t>Строительство, реконструкция, ремонт и текущее содержание объектов спорта</t>
  </si>
  <si>
    <t>07 4 01 20250</t>
  </si>
  <si>
    <t>Приобретение и поставка спортивного инвентаря, спортивного оборудования и иного имущества для развития массового спорта</t>
  </si>
  <si>
    <t>07 4 01 92230</t>
  </si>
  <si>
    <t>Расходы краевого бюджета на развитие спортивной инфраструктуры, находящейся в муниципальной собственности</t>
  </si>
  <si>
    <t>07 4 01 92680</t>
  </si>
  <si>
    <t>Приобретение и поставка спортивного инвентаря, спортивного оборудования и иного имущества для развития массового спорта на условиях софинансирования</t>
  </si>
  <si>
    <t>07 4 01 S2230</t>
  </si>
  <si>
    <t>Развитие спортивной инфраструктуры, находящейся в муниципальной собственности на условиях софинансирования</t>
  </si>
  <si>
    <t>07 4 01 S2680</t>
  </si>
  <si>
    <t>Комплекс процессных мероприятий "Создание условий для развития массового спорта"</t>
  </si>
  <si>
    <t>07 4 02 00000</t>
  </si>
  <si>
    <t>07 4 02 20140</t>
  </si>
  <si>
    <t>Мероприятия в области физической культуры и спорта, приобретение спортивного инвентаря</t>
  </si>
  <si>
    <t>07 4 02 20260</t>
  </si>
  <si>
    <t>Организация физкультурно-спортивной работы по месту жительства</t>
  </si>
  <si>
    <t>07 4 02 92190</t>
  </si>
  <si>
    <t>Организация физкультурно-спортивной работы по месту жительства на условиях софинансирования</t>
  </si>
  <si>
    <t>07 4 02 S2190</t>
  </si>
  <si>
    <t>Муниципальная программа "Информационное общество"</t>
  </si>
  <si>
    <t>08 0 00 00000</t>
  </si>
  <si>
    <t>08 4 00 00000</t>
  </si>
  <si>
    <t>08 4 01 00000</t>
  </si>
  <si>
    <t>Расходы на опубликование нормативно-правовых актов, информационных материалов</t>
  </si>
  <si>
    <t>08 4 01 20610</t>
  </si>
  <si>
    <t>Муниципальная программа "Защита населения и территории Дальнереченского городского округа от чрезвычайных ситуаций природного и техногенного характера"</t>
  </si>
  <si>
    <t>09 0 00 00000</t>
  </si>
  <si>
    <t>09 4 00 00000</t>
  </si>
  <si>
    <t>09 4 01 00000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</si>
  <si>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</si>
  <si>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09 4 01 20320</t>
  </si>
  <si>
    <t>Муниципальная программа "Развитие малого и среднего предпринимательства на территории Дальнереченского городского округа"</t>
  </si>
  <si>
    <t>11 0 00 00000</t>
  </si>
  <si>
    <t>11 4 00 00000</t>
  </si>
  <si>
    <t>Комплекс процессных мероприятий "Поддержка субъектов малого и среднего предпринимательства"</t>
  </si>
  <si>
    <t>11 4 01 00000</t>
  </si>
  <si>
    <t>Мероприятия по развитию малого и среднего предпринимательства</t>
  </si>
  <si>
    <t>11 4 01 20650</t>
  </si>
  <si>
    <t>Муниципальная программа "Развитие муниципальной службы в органах местного самоуправления Дальнереченского городского округа"</t>
  </si>
  <si>
    <t>12 0 00 00000</t>
  </si>
  <si>
    <t>12 4 00 00000</t>
  </si>
  <si>
    <t>Комплекс процессных мероприятий "Повышение уровня профессиональной подготовки муниципальных служащих"</t>
  </si>
  <si>
    <t>12 4 01 00000</t>
  </si>
  <si>
    <t>Обучение лиц, замещающих муниципальные должности, муниципальных служащих по программам повышения квалификации и профессиональной переподготовки</t>
  </si>
  <si>
    <t>12 4 01 20540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</si>
  <si>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</si>
  <si>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</si>
  <si>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13 1 00 00000</t>
  </si>
  <si>
    <t>Региональный проект "Формирование комфортной городской среды"</t>
  </si>
  <si>
    <t>13 1 F2 00000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</si>
  <si>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</si>
  <si>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1 F2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</si>
  <si>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</si>
  <si>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13 1 F2 5424F</t>
  </si>
  <si>
    <t>13 2 00 00000</t>
  </si>
  <si>
    <t>Региональный проект "Благоустройство территорий муниципальных образований Приморского края"</t>
  </si>
  <si>
    <t>13 2 01 00000</t>
  </si>
  <si>
    <t>Субсидии бюджетам МО ПК на поддержку муниципальных программ по благоустройству территорий муниципальных образований</t>
  </si>
  <si>
    <t>13 2 01 92610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</si>
  <si>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</si>
  <si>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2 01 S2610</t>
  </si>
  <si>
    <t>Муниципальная программа "Обеспечение жильем молодых семей Дальнереченского городского округа"</t>
  </si>
  <si>
    <t>15 0 00 00000</t>
  </si>
  <si>
    <t>15 4 00 00000</t>
  </si>
  <si>
    <t>Комплекс процессных мероприятий "Предоставление социальных выплат молодым семьям - участникам программы"</t>
  </si>
  <si>
    <t>15 4 01 00000</t>
  </si>
  <si>
    <t>Реализация мероприятий по обеспечению жильем молодых семей</t>
  </si>
  <si>
    <t>15 4 01 L4970</t>
  </si>
  <si>
    <t>Муниципальная программа "Управление муниципальными финансами Дальнереченского городского округа"</t>
  </si>
  <si>
    <t>17 0 00 00000</t>
  </si>
  <si>
    <t>17 4 00 00000</t>
  </si>
  <si>
    <t>Комплекс процессных мероприятий "Эффективное управление муниципальным долгом"</t>
  </si>
  <si>
    <t>17 4 01 00000</t>
  </si>
  <si>
    <t>Процентные платежи по муниципальному долгу</t>
  </si>
  <si>
    <t>17 4 01 20370</t>
  </si>
  <si>
    <t>730</t>
  </si>
  <si>
    <t>Муниципальная программа "Профилактика правонарушений на территории Дальнереченского городского округа"</t>
  </si>
  <si>
    <t>19 0 00 00000</t>
  </si>
  <si>
    <t>19 4 00 00000</t>
  </si>
  <si>
    <t>Комплекс процессных мероприятий "Профилактика правонарушений"</t>
  </si>
  <si>
    <t>19 4 01 00000</t>
  </si>
  <si>
    <t>Мероприятия по противодействию распространения наркотиков</t>
  </si>
  <si>
    <t>19 4 01 20180</t>
  </si>
  <si>
    <t>Мероприятия по профилактике экстемизма и терроризма, профилактике правонарушений и борьбе с преступностью</t>
  </si>
  <si>
    <t>19 4 01 20190</t>
  </si>
  <si>
    <t>Муниципальная программа "Противодействие коррупции в Дальнереченском городском округе"</t>
  </si>
  <si>
    <t>21 0 00 00000</t>
  </si>
  <si>
    <t>21 4 00 00000</t>
  </si>
  <si>
    <t>Комплекс процессных мероприятий "Создание системы просвещения муниципальных служащих по вопросам противодействия коррупции"</t>
  </si>
  <si>
    <t>21 4 01 00000</t>
  </si>
  <si>
    <t>Реализация антикоррупционных мероприятий</t>
  </si>
  <si>
    <t>001</t>
  </si>
  <si>
    <t>21 4 01 20760</t>
  </si>
  <si>
    <t>Муниципальная 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на территории Дальнереченского городского округа"</t>
  </si>
  <si>
    <t>22 0 00 00000</t>
  </si>
  <si>
    <t>22 4 00 00000</t>
  </si>
  <si>
    <t>22 4 01 00000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</si>
  <si>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краевого бюджета</t>
  </si>
  <si>
    <t>22 4 01 М0820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</si>
  <si>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</si>
  <si>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22 4 01 R0820</t>
  </si>
  <si>
    <t>Муниципальная программа "Развитие добровольной пожарной команды в Дальнереченском городском округе"</t>
  </si>
  <si>
    <t>23 0 00 00000</t>
  </si>
  <si>
    <t>Ведомственные проекты</t>
  </si>
  <si>
    <t>23 3 00 00000</t>
  </si>
  <si>
    <t>Ведомственный проект "Создание пожарного добровольчества в Приморском крае"</t>
  </si>
  <si>
    <t>23 3 9Э 00000</t>
  </si>
  <si>
    <t>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</t>
  </si>
  <si>
    <t>23 3 9Э 92660</t>
  </si>
  <si>
    <t>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 на условиях софинансирования</t>
  </si>
  <si>
    <t>23 3 9Э S2660</t>
  </si>
  <si>
    <t>23 4 00 00000</t>
  </si>
  <si>
    <t>23 4 01 00000</t>
  </si>
  <si>
    <t>Расходы на содержание добровольной пожарной команды</t>
  </si>
  <si>
    <t>23 4 01 20780</t>
  </si>
  <si>
    <t>120</t>
  </si>
  <si>
    <t>011</t>
  </si>
  <si>
    <t>Начальник финансового управления
администрации Дальнереченского
городского округа</t>
  </si>
  <si>
    <t>С.В. Гаврилова</t>
  </si>
  <si>
    <t>Сведения о фактически произведенных расходах Дальнереченского городского округа в 2023 году на реализацию муниципальных программ в сравнении с первоначально утвержденными решением о бюджете значениями и с уточненными значениями с учетом внесенных изменений</t>
  </si>
  <si>
    <t>Первоначально утвержденный план</t>
  </si>
  <si>
    <t>Уточненный утвержденный годовой план</t>
  </si>
  <si>
    <t>% исполнения от первоначально-утвержденного плана</t>
  </si>
  <si>
    <t>% исполнения от уточненного плана</t>
  </si>
  <si>
    <t>Пояснения различий между первоначально утвержденными показателями расходов и их фактическими значениями</t>
  </si>
  <si>
    <t>х</t>
  </si>
  <si>
    <t>01 4 02 S2270</t>
  </si>
  <si>
    <t>Приобретение объектов ЖКХ</t>
  </si>
  <si>
    <t>Мероприятия по энергоэффективности и повышению энергетической эффективности систем коммунальной инфраструктуры на условиях софинансирования</t>
  </si>
  <si>
    <t>02 4 01 20470</t>
  </si>
  <si>
    <t>03 4 01 20110/ 03 4 01 S2640</t>
  </si>
  <si>
    <t>В связи с отсутствием поступлений из краевого бюджета в 2023 году, средства софинансирования были перераспределены на другие расходы</t>
  </si>
  <si>
    <t>Приобретение в муниципальную собственность - Водопроводно-канализационного комплекса для предоставления услуг холодного водоснабжения и водоотведения (ВОДОКАНАЛ - единый комплекс (входит 24 объекта - нежилые здания и сооружения))</t>
  </si>
  <si>
    <t>Гос. экспертиза ПСД "кап.ремонт участка тепловой сети"</t>
  </si>
  <si>
    <t>Устройству заземляющего контура, опрессовка СИП, подключение рубильников модуль тепловой узел, пусконаладочные работы</t>
  </si>
  <si>
    <t>Ремонт уличного освещения, электромонтажные работы по монтажу провода СИП по фактической потребности</t>
  </si>
  <si>
    <t>В процессе исполнения бюджета были предоставлены субсидии на возмещение затрат  от предоставления транспортных услуг населению в границах Дальнереченского городского округа исходя из фактической потребности, получателем субсидии - ООО "ДАЛЬАТП"</t>
  </si>
  <si>
    <t>Увеличение на ремонт асфальтобетонного покрытия автомобильных дорог за счет средств дотаций на поддержку мер по обеспечению сбалансированности бюджетов,  на поощрение достижения наилучших показателей социально-экономического развития в 2023 году</t>
  </si>
  <si>
    <t>Увеличение на ремонт асфальтобетонного покрытия автомобильных дорог за счет средств субсидий и дотаций из краевого бюджета, заасфальтированы участки  общей площадью 5,4793 км</t>
  </si>
  <si>
    <t>Увеличены ассигнования на софинансирование муниципальных программ по поддержке социально ориентированных некоммерческих организаций по итогам конкурсного отбора - военно-патриотическая организация "Спецназ" - средства краевого бюджета</t>
  </si>
  <si>
    <t>Снижение плановых назначений в связи с экономией по результатам аукционов. Неисполнение по причине нарушения подрядчиком сроков выполнения работ, 29.12.2023 года муниципальные контракты на изготовление ПСД на строительство КОС были расторгнуты в одностороннем порядке</t>
  </si>
  <si>
    <t>оценка воздействия на водные биоресурсы по объекту строительство КНС, услуги по подготовки ПСД строительство КНС</t>
  </si>
  <si>
    <t>Увеличение за счет средств дотаций на поощрение достижения наилучших показателей социально-экономического развития, а также за счет экономии по результатам аукционов</t>
  </si>
  <si>
    <t xml:space="preserve">В процессе исполнения бюджета были увеличены субсидии из краевого бюджета на обеспечение граждан твердым топливом (дровами), поддержка населения в обеспечении твердым топливом (дровами) 2904,1 куб. – 600 домовладений
</t>
  </si>
  <si>
    <t>Увеличение за счет средств дотаций на поощрение достижения наилучших показателей социально-экономического развития, проведены работы по  ремонту насоса на скважине, анализ качества воды на скважине с.Лазо №№ 7959 и 10029</t>
  </si>
  <si>
    <t>Выплаты носят заявительный характер. Оплата произведена по факту</t>
  </si>
  <si>
    <t>Увеличение за счет средств краевого бюджета. Произведены выплаты советникам директоров (5 человек) за фактически отработанное время</t>
  </si>
  <si>
    <t>Снижение субвенций по предварительной оценке исполнения бюджета по итогам 1 полугодия 2023 года. Выплата носит заявительный характер. Оплата произведена по факту</t>
  </si>
  <si>
    <t xml:space="preserve">Увеличение в связи с индексацией з/платы с 01.10.2023 на 10,9%, вместо первоначально запланированной 5,5% и с 01.12.2023 внеплановой индексацией на 18,47% </t>
  </si>
  <si>
    <t>Проведены работы: замена радиаторов отопления, устройство отмосток, ремонт эвакуационных пожарных лестниц, установка окон ПВХ, текущий ремонт электропроводки в группах, работы по разборке, демонтажу летней веранды младшей группы, ремонт вытяжной вентиляции в пищеблоке, капитальный ремонт автоматической пожарной сигнализации и системы оповещения и управления эвакуацией в здании, устройство асфальтобетонного покрытия</t>
  </si>
  <si>
    <t>Снижение субвенций по предварительной оценке исполнения бюджета по итогам 1 полугодия 2023 года</t>
  </si>
  <si>
    <t>Проведены работы: замена двери, светильников наружного освещения, приобретение стройматериалов, ремонт реакриационных зон, замена водоотлива, ремонт подоконников</t>
  </si>
  <si>
    <t>План был увеличен в связи с обеспечением бесплатным питанием детей, родители которых являются участниками СВО</t>
  </si>
  <si>
    <t>Произведены выплаты педагогическим работникам за классное руководство за фактически отработанное время</t>
  </si>
  <si>
    <t>Снижение субвенций из краевого бюджета по предварительной оценке исполнения бюджета по итогам 1 полугодия 2023 года. В связи с заболеваемостью детей образовалась экономия плановых назначений, оплата за питание произведена за фактически поставленные блюда</t>
  </si>
  <si>
    <t>Увеличение субвенций из краевого бюджета по предварительной оценке исполнения бюджета по итогам 1 полугодия 2023 года. Выплаты на компенсацию путевок носят заявительный характер. Оплата произведена по факту</t>
  </si>
  <si>
    <t>Увеличение плановых назначений произошло в связи с  необходимостью повышения  охвата детей (трудоустройство школьников в каникулярное время)</t>
  </si>
  <si>
    <t>План был откорректирован исходя из фактической потребности за счет средств местного бюджета (входящий остаток средств на 01.01.2023)</t>
  </si>
  <si>
    <t>Увеличение в связи с индексацией з/платы с 01.10.2023 на 10,9%, вместо первоначально запланированной 5,5% и с 01.12.2023 внеплановой индексацией на 18,47%</t>
  </si>
  <si>
    <t>Проведены работы: замена полового покрытия сценического комплекса, усиление металлического каркасса сценического комплекса, установка расширительного бака Лазовский клуб, замена шара кранового, ремонт теплового узла</t>
  </si>
  <si>
    <t>План был откорректирован исходя из фактической потребности, в связи с проведением дополнительных (внеплановых) мероприятий</t>
  </si>
  <si>
    <t>План был откорректирован исходя из фактической потребности</t>
  </si>
  <si>
    <t>Увеличены ассигнования на приобретение и поставку спортивного инвентаря, оборудования для развития массового спорта за счет средств субсидий из краевого бюджета, а также на обслуживание лыжной базы и мероприятия по физической культуре и массовому спорту за счет средств дотаций на поддержку мер по обеспечению сбалансированности бюджетов</t>
  </si>
  <si>
    <t>План был откорректирован исходя из фактической потребности: Гос. экспертиза проектной документации, проведение проверки достоверности определения сметной стоимости проекта по адресу по ул. Шевчука 1; внесение изменений в рабочую документацию по объекту "Реконструкция стадиона"</t>
  </si>
  <si>
    <t>Увеличены ассигнования местного бюджета исходя из фактической потребности</t>
  </si>
  <si>
    <t>Увеличены ассигнования местного бюджета исходя из фактической потребности - увеличился объем публикуемой информации в СМИ, освещающей деятельность органов местного самоуправления</t>
  </si>
  <si>
    <t>План был откорректирован за счет средств местного бюджета (входящий остаток средств на 01.01.2023) на противопожарную опашку</t>
  </si>
  <si>
    <t>План откорректирован исходя из фактической потребности на проведение конкурса для реализации проектов в сфере социального предпринимательства</t>
  </si>
  <si>
    <t xml:space="preserve">Увеличены ассигнования на обучение по флагманской кадрово-образовательной программе управленцев новой формации под патронажем полномочного представителя Президента РФ в ДФО за счет средств дотаций на поощрение достижения наилучших показателей социально-экономического развития
</t>
  </si>
  <si>
    <t>Увеличены ассигнования на реализацию проекта "Благоустройство общественной территории культурно-исторический парк "Графское" - победитель Всероссийского конкурса лучших проектов создания комфортной городской среды, средства федерального бюджета</t>
  </si>
  <si>
    <t>Расходы на оплату процентов откорректированы в сторону уменьшения в связи с досрочным погашением бюджетного кредита, а также в связи с тем, что потребности в новом кредите не возникло, т.к. собственные доходы были перевыполнены</t>
  </si>
  <si>
    <t>План скорректирован на проведением дополнительных (внеплановых) мероприятий для детей и молодежи</t>
  </si>
  <si>
    <t>Уменьшение плановых ассигнований в связи с экономией средств по результатам аукционов и перевыполнением плана закупок жилых помещений (при плане 14 квартир - приобретено - 15). Ассигнования были перераспределены под фактическую потребность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</si>
</sst>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top" wrapText="1"/>
    </xf>
    <xf numFmtId="0" fontId="4" fillId="0" borderId="0" applyNumberFormat="0" applyFill="0" applyBorder="0" applyAlignment="0" applyProtection="0"/>
  </cellStyleXfs>
  <cellXfs count="49">
    <xf numFmtId="0" fontId="0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2" fontId="3" fillId="3" borderId="4" xfId="1" applyNumberFormat="1" applyFont="1" applyFill="1" applyBorder="1" applyAlignment="1" applyProtection="1">
      <alignment horizontal="center" vertical="center" wrapText="1"/>
    </xf>
    <xf numFmtId="0" fontId="5" fillId="2" borderId="4" xfId="1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6" fillId="0" borderId="6" xfId="0" applyNumberFormat="1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ограммы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tabSelected="1" topLeftCell="A175" zoomScale="75" zoomScaleNormal="75" workbookViewId="0">
      <selection activeCell="J174" sqref="J174"/>
    </sheetView>
  </sheetViews>
  <sheetFormatPr defaultRowHeight="12.75" x14ac:dyDescent="0.2"/>
  <cols>
    <col min="1" max="1" width="48.33203125" style="8" customWidth="1"/>
    <col min="2" max="2" width="16.5" style="17" customWidth="1"/>
    <col min="3" max="3" width="18.6640625" style="17" customWidth="1"/>
    <col min="4" max="4" width="12.5" style="17" customWidth="1"/>
    <col min="5" max="5" width="20.83203125" style="17" customWidth="1"/>
    <col min="6" max="6" width="18.33203125" style="17" customWidth="1"/>
    <col min="7" max="7" width="18.83203125" style="17" customWidth="1"/>
    <col min="8" max="8" width="25.6640625" style="17" customWidth="1"/>
    <col min="9" max="9" width="22.1640625" style="17" customWidth="1"/>
    <col min="10" max="10" width="51.5" style="8" customWidth="1"/>
  </cols>
  <sheetData>
    <row r="1" spans="1:10" ht="95.85" customHeight="1" x14ac:dyDescent="0.2">
      <c r="A1" s="2" t="s">
        <v>0</v>
      </c>
      <c r="B1" s="4" t="s">
        <v>0</v>
      </c>
      <c r="C1" s="4" t="s">
        <v>0</v>
      </c>
      <c r="D1" s="4" t="s">
        <v>0</v>
      </c>
      <c r="E1" s="4"/>
      <c r="F1" s="47"/>
      <c r="G1" s="47"/>
      <c r="H1" s="47"/>
      <c r="I1" s="47"/>
    </row>
    <row r="2" spans="1:10" ht="48.95" customHeight="1" x14ac:dyDescent="0.2">
      <c r="A2" s="44" t="s">
        <v>300</v>
      </c>
      <c r="B2" s="44"/>
      <c r="C2" s="44"/>
      <c r="D2" s="44"/>
      <c r="E2" s="44"/>
      <c r="F2" s="44"/>
      <c r="G2" s="44"/>
      <c r="H2" s="44"/>
      <c r="I2" s="44"/>
    </row>
    <row r="3" spans="1:10" ht="19.7" customHeight="1" x14ac:dyDescent="0.2">
      <c r="A3" s="2" t="s">
        <v>0</v>
      </c>
      <c r="B3" s="4" t="s">
        <v>0</v>
      </c>
      <c r="C3" s="4" t="s">
        <v>0</v>
      </c>
      <c r="D3" s="4" t="s">
        <v>0</v>
      </c>
      <c r="E3" s="4"/>
      <c r="F3" s="4" t="s">
        <v>0</v>
      </c>
      <c r="G3" s="4" t="s">
        <v>0</v>
      </c>
      <c r="H3" s="4"/>
      <c r="I3" s="4" t="s">
        <v>0</v>
      </c>
    </row>
    <row r="4" spans="1:10" ht="69" customHeight="1" x14ac:dyDescent="0.2">
      <c r="A4" s="11" t="s">
        <v>1</v>
      </c>
      <c r="B4" s="15" t="s">
        <v>2</v>
      </c>
      <c r="C4" s="13" t="s">
        <v>3</v>
      </c>
      <c r="D4" s="13" t="s">
        <v>4</v>
      </c>
      <c r="E4" s="18" t="s">
        <v>301</v>
      </c>
      <c r="F4" s="19" t="s">
        <v>302</v>
      </c>
      <c r="G4" s="13" t="s">
        <v>5</v>
      </c>
      <c r="H4" s="25" t="s">
        <v>303</v>
      </c>
      <c r="I4" s="25" t="s">
        <v>304</v>
      </c>
      <c r="J4" s="6" t="s">
        <v>305</v>
      </c>
    </row>
    <row r="5" spans="1:10" ht="15.75" customHeight="1" x14ac:dyDescent="0.2">
      <c r="A5" s="1" t="s">
        <v>6</v>
      </c>
      <c r="B5" s="15" t="s">
        <v>7</v>
      </c>
      <c r="C5" s="15" t="s">
        <v>8</v>
      </c>
      <c r="D5" s="15" t="s">
        <v>9</v>
      </c>
      <c r="E5" s="15">
        <v>5</v>
      </c>
      <c r="F5" s="15">
        <v>6</v>
      </c>
      <c r="G5" s="15">
        <v>7</v>
      </c>
      <c r="H5" s="15">
        <v>8</v>
      </c>
      <c r="I5" s="3">
        <v>9</v>
      </c>
      <c r="J5" s="7">
        <v>10</v>
      </c>
    </row>
    <row r="6" spans="1:10" ht="69" customHeight="1" x14ac:dyDescent="0.2">
      <c r="A6" s="12" t="s">
        <v>10</v>
      </c>
      <c r="B6" s="12" t="s">
        <v>11</v>
      </c>
      <c r="C6" s="12" t="s">
        <v>12</v>
      </c>
      <c r="D6" s="12" t="s">
        <v>11</v>
      </c>
      <c r="E6" s="20">
        <f>E7</f>
        <v>2708000</v>
      </c>
      <c r="F6" s="21">
        <v>22458000</v>
      </c>
      <c r="G6" s="21">
        <v>22258144.890000001</v>
      </c>
      <c r="H6" s="26">
        <f>G6/E6*100</f>
        <v>821.94035782865581</v>
      </c>
      <c r="I6" s="27">
        <v>99.11</v>
      </c>
      <c r="J6" s="9"/>
    </row>
    <row r="7" spans="1:10" ht="32.25" customHeight="1" x14ac:dyDescent="0.2">
      <c r="A7" s="1" t="s">
        <v>13</v>
      </c>
      <c r="B7" s="15" t="s">
        <v>11</v>
      </c>
      <c r="C7" s="15" t="s">
        <v>14</v>
      </c>
      <c r="D7" s="15" t="s">
        <v>11</v>
      </c>
      <c r="E7" s="22">
        <f>E8</f>
        <v>2708000</v>
      </c>
      <c r="F7" s="23">
        <v>22458000</v>
      </c>
      <c r="G7" s="23">
        <v>22258144.890000001</v>
      </c>
      <c r="H7" s="23">
        <f>G7/E7*100</f>
        <v>821.94035782865581</v>
      </c>
      <c r="I7" s="28">
        <v>99.11</v>
      </c>
      <c r="J7" s="9"/>
    </row>
    <row r="8" spans="1:10" ht="78" customHeight="1" x14ac:dyDescent="0.2">
      <c r="A8" s="1" t="s">
        <v>15</v>
      </c>
      <c r="B8" s="15" t="s">
        <v>11</v>
      </c>
      <c r="C8" s="15" t="s">
        <v>16</v>
      </c>
      <c r="D8" s="15" t="s">
        <v>11</v>
      </c>
      <c r="E8" s="22">
        <f>E9+E10+E13+E14+E11+E12+E15</f>
        <v>2708000</v>
      </c>
      <c r="F8" s="23">
        <v>22458000</v>
      </c>
      <c r="G8" s="23">
        <v>22258144.890000001</v>
      </c>
      <c r="H8" s="23">
        <f>G8/E8*100</f>
        <v>821.94035782865581</v>
      </c>
      <c r="I8" s="28">
        <v>99.11</v>
      </c>
      <c r="J8" s="9"/>
    </row>
    <row r="9" spans="1:10" ht="39.75" customHeight="1" x14ac:dyDescent="0.2">
      <c r="A9" s="39" t="s">
        <v>17</v>
      </c>
      <c r="B9" s="39" t="s">
        <v>18</v>
      </c>
      <c r="C9" s="39" t="s">
        <v>19</v>
      </c>
      <c r="D9" s="15" t="s">
        <v>20</v>
      </c>
      <c r="E9" s="22">
        <v>0</v>
      </c>
      <c r="F9" s="23">
        <v>43628.9</v>
      </c>
      <c r="G9" s="23">
        <v>43628.9</v>
      </c>
      <c r="H9" s="29" t="s">
        <v>306</v>
      </c>
      <c r="I9" s="28">
        <v>100</v>
      </c>
      <c r="J9" s="7" t="s">
        <v>314</v>
      </c>
    </row>
    <row r="10" spans="1:10" ht="0.75" hidden="1" customHeight="1" x14ac:dyDescent="0.2">
      <c r="A10" s="40"/>
      <c r="B10" s="41"/>
      <c r="C10" s="40"/>
      <c r="D10" s="15">
        <v>410</v>
      </c>
      <c r="E10" s="22">
        <v>0</v>
      </c>
      <c r="F10" s="23">
        <v>0</v>
      </c>
      <c r="G10" s="23">
        <v>0</v>
      </c>
      <c r="H10" s="23" t="e">
        <f t="shared" ref="H10" si="0">G10/E10*100</f>
        <v>#DIV/0!</v>
      </c>
      <c r="I10" s="30" t="s">
        <v>306</v>
      </c>
      <c r="J10" s="7"/>
    </row>
    <row r="11" spans="1:10" ht="62.25" customHeight="1" x14ac:dyDescent="0.2">
      <c r="A11" s="40"/>
      <c r="B11" s="15" t="s">
        <v>24</v>
      </c>
      <c r="C11" s="40"/>
      <c r="D11" s="15" t="s">
        <v>20</v>
      </c>
      <c r="E11" s="22">
        <v>2000000</v>
      </c>
      <c r="F11" s="23">
        <v>905123.13</v>
      </c>
      <c r="G11" s="23">
        <v>705268.02</v>
      </c>
      <c r="H11" s="23">
        <f>G11/E11*100</f>
        <v>35.263401000000002</v>
      </c>
      <c r="I11" s="28">
        <v>77.92</v>
      </c>
      <c r="J11" s="7" t="s">
        <v>316</v>
      </c>
    </row>
    <row r="12" spans="1:10" ht="72.75" customHeight="1" x14ac:dyDescent="0.2">
      <c r="A12" s="41"/>
      <c r="B12" s="15" t="s">
        <v>24</v>
      </c>
      <c r="C12" s="41"/>
      <c r="D12" s="15" t="s">
        <v>22</v>
      </c>
      <c r="E12" s="22">
        <v>208000</v>
      </c>
      <c r="F12" s="23">
        <v>259247.97</v>
      </c>
      <c r="G12" s="23">
        <v>259247.97</v>
      </c>
      <c r="H12" s="23">
        <f>G12/E12*100</f>
        <v>124.63844711538461</v>
      </c>
      <c r="I12" s="28">
        <v>100</v>
      </c>
      <c r="J12" s="7" t="s">
        <v>315</v>
      </c>
    </row>
    <row r="13" spans="1:10" ht="65.25" customHeight="1" x14ac:dyDescent="0.2">
      <c r="A13" s="48" t="s">
        <v>308</v>
      </c>
      <c r="B13" s="15" t="s">
        <v>18</v>
      </c>
      <c r="C13" s="15" t="s">
        <v>21</v>
      </c>
      <c r="D13" s="15" t="s">
        <v>22</v>
      </c>
      <c r="E13" s="22">
        <v>0</v>
      </c>
      <c r="F13" s="23">
        <v>20859776</v>
      </c>
      <c r="G13" s="23">
        <v>20859776</v>
      </c>
      <c r="H13" s="29" t="s">
        <v>306</v>
      </c>
      <c r="I13" s="28">
        <v>100</v>
      </c>
      <c r="J13" s="31" t="s">
        <v>313</v>
      </c>
    </row>
    <row r="14" spans="1:10" ht="62.25" customHeight="1" x14ac:dyDescent="0.2">
      <c r="A14" s="41"/>
      <c r="B14" s="15" t="s">
        <v>18</v>
      </c>
      <c r="C14" s="15" t="s">
        <v>23</v>
      </c>
      <c r="D14" s="15" t="s">
        <v>22</v>
      </c>
      <c r="E14" s="22">
        <v>0</v>
      </c>
      <c r="F14" s="23">
        <v>390224</v>
      </c>
      <c r="G14" s="23">
        <v>390224</v>
      </c>
      <c r="H14" s="29" t="s">
        <v>306</v>
      </c>
      <c r="I14" s="28">
        <v>100</v>
      </c>
      <c r="J14" s="33"/>
    </row>
    <row r="15" spans="1:10" ht="82.5" customHeight="1" x14ac:dyDescent="0.2">
      <c r="A15" s="14" t="s">
        <v>309</v>
      </c>
      <c r="B15" s="15" t="s">
        <v>24</v>
      </c>
      <c r="C15" s="14" t="s">
        <v>307</v>
      </c>
      <c r="D15" s="15">
        <v>240</v>
      </c>
      <c r="E15" s="22">
        <v>500000</v>
      </c>
      <c r="F15" s="23">
        <v>0</v>
      </c>
      <c r="G15" s="23">
        <v>0</v>
      </c>
      <c r="H15" s="29">
        <v>0</v>
      </c>
      <c r="I15" s="28">
        <v>0</v>
      </c>
      <c r="J15" s="5" t="s">
        <v>312</v>
      </c>
    </row>
    <row r="16" spans="1:10" ht="59.25" customHeight="1" x14ac:dyDescent="0.2">
      <c r="A16" s="12" t="s">
        <v>25</v>
      </c>
      <c r="B16" s="12" t="s">
        <v>11</v>
      </c>
      <c r="C16" s="12" t="s">
        <v>26</v>
      </c>
      <c r="D16" s="12" t="s">
        <v>11</v>
      </c>
      <c r="E16" s="20">
        <f>E17+E21</f>
        <v>52256670</v>
      </c>
      <c r="F16" s="21">
        <v>73699974.819999993</v>
      </c>
      <c r="G16" s="21">
        <v>72468389.370000005</v>
      </c>
      <c r="H16" s="26">
        <f t="shared" ref="H16:H23" si="1">G16/E16*100</f>
        <v>138.67777906628953</v>
      </c>
      <c r="I16" s="27">
        <v>98.33</v>
      </c>
      <c r="J16" s="9"/>
    </row>
    <row r="17" spans="1:10" ht="39.75" customHeight="1" x14ac:dyDescent="0.2">
      <c r="A17" s="1" t="s">
        <v>27</v>
      </c>
      <c r="B17" s="15" t="s">
        <v>11</v>
      </c>
      <c r="C17" s="15" t="s">
        <v>28</v>
      </c>
      <c r="D17" s="15" t="s">
        <v>11</v>
      </c>
      <c r="E17" s="22">
        <f>E18</f>
        <v>37113403</v>
      </c>
      <c r="F17" s="23">
        <v>42268041.240000002</v>
      </c>
      <c r="G17" s="23">
        <v>42268041.240000002</v>
      </c>
      <c r="H17" s="23">
        <f t="shared" si="1"/>
        <v>113.88888601780872</v>
      </c>
      <c r="I17" s="28">
        <v>100</v>
      </c>
      <c r="J17" s="31" t="s">
        <v>319</v>
      </c>
    </row>
    <row r="18" spans="1:10" ht="55.5" customHeight="1" x14ac:dyDescent="0.2">
      <c r="A18" s="1" t="s">
        <v>29</v>
      </c>
      <c r="B18" s="15" t="s">
        <v>11</v>
      </c>
      <c r="C18" s="15" t="s">
        <v>30</v>
      </c>
      <c r="D18" s="15" t="s">
        <v>11</v>
      </c>
      <c r="E18" s="22">
        <f>E19+E20</f>
        <v>37113403</v>
      </c>
      <c r="F18" s="23">
        <v>42268041.240000002</v>
      </c>
      <c r="G18" s="23">
        <v>42268041.240000002</v>
      </c>
      <c r="H18" s="23">
        <f t="shared" si="1"/>
        <v>113.88888601780872</v>
      </c>
      <c r="I18" s="28">
        <v>100</v>
      </c>
      <c r="J18" s="34"/>
    </row>
    <row r="19" spans="1:10" ht="33.75" customHeight="1" x14ac:dyDescent="0.2">
      <c r="A19" s="39" t="s">
        <v>31</v>
      </c>
      <c r="B19" s="15" t="s">
        <v>24</v>
      </c>
      <c r="C19" s="15" t="s">
        <v>32</v>
      </c>
      <c r="D19" s="15" t="s">
        <v>20</v>
      </c>
      <c r="E19" s="22">
        <v>36000000</v>
      </c>
      <c r="F19" s="23">
        <v>41000000</v>
      </c>
      <c r="G19" s="23">
        <v>41000000</v>
      </c>
      <c r="H19" s="23">
        <f t="shared" si="1"/>
        <v>113.88888888888889</v>
      </c>
      <c r="I19" s="28">
        <v>100</v>
      </c>
      <c r="J19" s="34"/>
    </row>
    <row r="20" spans="1:10" ht="54" customHeight="1" x14ac:dyDescent="0.2">
      <c r="A20" s="41"/>
      <c r="B20" s="15" t="s">
        <v>24</v>
      </c>
      <c r="C20" s="15" t="s">
        <v>33</v>
      </c>
      <c r="D20" s="15" t="s">
        <v>20</v>
      </c>
      <c r="E20" s="22">
        <v>1113403</v>
      </c>
      <c r="F20" s="23">
        <v>1268041.24</v>
      </c>
      <c r="G20" s="23">
        <v>1268041.24</v>
      </c>
      <c r="H20" s="23">
        <f t="shared" si="1"/>
        <v>113.88879318629463</v>
      </c>
      <c r="I20" s="28">
        <v>100</v>
      </c>
      <c r="J20" s="35"/>
    </row>
    <row r="21" spans="1:10" ht="32.25" customHeight="1" x14ac:dyDescent="0.2">
      <c r="A21" s="1" t="s">
        <v>13</v>
      </c>
      <c r="B21" s="15" t="s">
        <v>11</v>
      </c>
      <c r="C21" s="15" t="s">
        <v>34</v>
      </c>
      <c r="D21" s="15" t="s">
        <v>11</v>
      </c>
      <c r="E21" s="22">
        <f>E22+E25</f>
        <v>15143267</v>
      </c>
      <c r="F21" s="23">
        <v>31431933.579999998</v>
      </c>
      <c r="G21" s="23">
        <v>30200348.129999999</v>
      </c>
      <c r="H21" s="23">
        <f t="shared" si="1"/>
        <v>199.43086343257369</v>
      </c>
      <c r="I21" s="28">
        <v>96.08</v>
      </c>
      <c r="J21" s="9"/>
    </row>
    <row r="22" spans="1:10" ht="80.099999999999994" customHeight="1" x14ac:dyDescent="0.2">
      <c r="A22" s="1" t="s">
        <v>35</v>
      </c>
      <c r="B22" s="15" t="s">
        <v>11</v>
      </c>
      <c r="C22" s="15" t="s">
        <v>36</v>
      </c>
      <c r="D22" s="15" t="s">
        <v>11</v>
      </c>
      <c r="E22" s="22">
        <f>E23+E24</f>
        <v>15143267</v>
      </c>
      <c r="F22" s="23">
        <v>31404573.579999998</v>
      </c>
      <c r="G22" s="23">
        <v>30172988.129999999</v>
      </c>
      <c r="H22" s="23">
        <f t="shared" si="1"/>
        <v>199.25018907742958</v>
      </c>
      <c r="I22" s="28">
        <v>96.08</v>
      </c>
      <c r="J22" s="9"/>
    </row>
    <row r="23" spans="1:10" ht="89.25" customHeight="1" x14ac:dyDescent="0.2">
      <c r="A23" s="1" t="s">
        <v>37</v>
      </c>
      <c r="B23" s="15" t="s">
        <v>24</v>
      </c>
      <c r="C23" s="15" t="s">
        <v>38</v>
      </c>
      <c r="D23" s="15" t="s">
        <v>20</v>
      </c>
      <c r="E23" s="22">
        <v>14963267</v>
      </c>
      <c r="F23" s="23">
        <v>31404573.579999998</v>
      </c>
      <c r="G23" s="23">
        <v>30172988.129999999</v>
      </c>
      <c r="H23" s="23">
        <f t="shared" si="1"/>
        <v>201.64706096603103</v>
      </c>
      <c r="I23" s="28">
        <v>96.08</v>
      </c>
      <c r="J23" s="10" t="s">
        <v>318</v>
      </c>
    </row>
    <row r="24" spans="1:10" ht="69" customHeight="1" x14ac:dyDescent="0.2">
      <c r="A24" s="14" t="s">
        <v>41</v>
      </c>
      <c r="B24" s="15" t="s">
        <v>24</v>
      </c>
      <c r="C24" s="14" t="s">
        <v>310</v>
      </c>
      <c r="D24" s="15" t="s">
        <v>20</v>
      </c>
      <c r="E24" s="22">
        <v>180000</v>
      </c>
      <c r="F24" s="23">
        <v>0</v>
      </c>
      <c r="G24" s="23">
        <v>0</v>
      </c>
      <c r="H24" s="23">
        <v>0</v>
      </c>
      <c r="I24" s="28">
        <v>0</v>
      </c>
      <c r="J24" s="31" t="s">
        <v>317</v>
      </c>
    </row>
    <row r="25" spans="1:10" ht="51.75" customHeight="1" x14ac:dyDescent="0.2">
      <c r="A25" s="1" t="s">
        <v>39</v>
      </c>
      <c r="B25" s="15" t="s">
        <v>11</v>
      </c>
      <c r="C25" s="15" t="s">
        <v>40</v>
      </c>
      <c r="D25" s="15" t="s">
        <v>11</v>
      </c>
      <c r="E25" s="22">
        <v>0</v>
      </c>
      <c r="F25" s="23">
        <v>27360</v>
      </c>
      <c r="G25" s="23">
        <v>27360</v>
      </c>
      <c r="H25" s="29" t="s">
        <v>306</v>
      </c>
      <c r="I25" s="28">
        <v>100</v>
      </c>
      <c r="J25" s="32"/>
    </row>
    <row r="26" spans="1:10" ht="66" customHeight="1" x14ac:dyDescent="0.2">
      <c r="A26" s="1" t="s">
        <v>41</v>
      </c>
      <c r="B26" s="15" t="s">
        <v>24</v>
      </c>
      <c r="C26" s="15" t="s">
        <v>42</v>
      </c>
      <c r="D26" s="15" t="s">
        <v>43</v>
      </c>
      <c r="E26" s="22">
        <v>0</v>
      </c>
      <c r="F26" s="23">
        <v>27360</v>
      </c>
      <c r="G26" s="23">
        <v>27360</v>
      </c>
      <c r="H26" s="29" t="s">
        <v>306</v>
      </c>
      <c r="I26" s="28">
        <v>100</v>
      </c>
      <c r="J26" s="33"/>
    </row>
    <row r="27" spans="1:10" ht="87.75" customHeight="1" x14ac:dyDescent="0.2">
      <c r="A27" s="12" t="s">
        <v>44</v>
      </c>
      <c r="B27" s="12" t="s">
        <v>11</v>
      </c>
      <c r="C27" s="12" t="s">
        <v>45</v>
      </c>
      <c r="D27" s="12" t="s">
        <v>11</v>
      </c>
      <c r="E27" s="20">
        <f>E28</f>
        <v>50000</v>
      </c>
      <c r="F27" s="21">
        <v>100975.24</v>
      </c>
      <c r="G27" s="21">
        <v>100975.24</v>
      </c>
      <c r="H27" s="26">
        <f t="shared" ref="H27:H90" si="2">G27/E27*100</f>
        <v>201.95048</v>
      </c>
      <c r="I27" s="27">
        <v>100</v>
      </c>
      <c r="J27" s="31" t="s">
        <v>320</v>
      </c>
    </row>
    <row r="28" spans="1:10" ht="32.25" customHeight="1" x14ac:dyDescent="0.2">
      <c r="A28" s="1" t="s">
        <v>13</v>
      </c>
      <c r="B28" s="15" t="s">
        <v>11</v>
      </c>
      <c r="C28" s="15" t="s">
        <v>46</v>
      </c>
      <c r="D28" s="15" t="s">
        <v>11</v>
      </c>
      <c r="E28" s="22">
        <f>E29</f>
        <v>50000</v>
      </c>
      <c r="F28" s="23">
        <v>100975.24</v>
      </c>
      <c r="G28" s="23">
        <v>100975.24</v>
      </c>
      <c r="H28" s="23">
        <f t="shared" si="2"/>
        <v>201.95048</v>
      </c>
      <c r="I28" s="28">
        <v>100</v>
      </c>
      <c r="J28" s="32"/>
    </row>
    <row r="29" spans="1:10" ht="60" customHeight="1" x14ac:dyDescent="0.2">
      <c r="A29" s="1" t="s">
        <v>47</v>
      </c>
      <c r="B29" s="15" t="s">
        <v>11</v>
      </c>
      <c r="C29" s="15" t="s">
        <v>48</v>
      </c>
      <c r="D29" s="15" t="s">
        <v>11</v>
      </c>
      <c r="E29" s="22">
        <f>E30+E31</f>
        <v>50000</v>
      </c>
      <c r="F29" s="23">
        <v>100975.24</v>
      </c>
      <c r="G29" s="23">
        <v>100975.24</v>
      </c>
      <c r="H29" s="23">
        <f t="shared" si="2"/>
        <v>201.95048</v>
      </c>
      <c r="I29" s="28">
        <v>100</v>
      </c>
      <c r="J29" s="32"/>
    </row>
    <row r="30" spans="1:10" ht="87" customHeight="1" x14ac:dyDescent="0.2">
      <c r="A30" s="1" t="s">
        <v>49</v>
      </c>
      <c r="B30" s="15" t="s">
        <v>18</v>
      </c>
      <c r="C30" s="15" t="s">
        <v>50</v>
      </c>
      <c r="D30" s="15" t="s">
        <v>43</v>
      </c>
      <c r="E30" s="22">
        <v>0</v>
      </c>
      <c r="F30" s="23">
        <v>50975.24</v>
      </c>
      <c r="G30" s="23">
        <v>50975.24</v>
      </c>
      <c r="H30" s="29" t="s">
        <v>306</v>
      </c>
      <c r="I30" s="28">
        <v>100</v>
      </c>
      <c r="J30" s="32"/>
    </row>
    <row r="31" spans="1:10" ht="70.5" customHeight="1" x14ac:dyDescent="0.2">
      <c r="A31" s="1" t="s">
        <v>51</v>
      </c>
      <c r="B31" s="15" t="s">
        <v>18</v>
      </c>
      <c r="C31" s="14" t="s">
        <v>311</v>
      </c>
      <c r="D31" s="15" t="s">
        <v>43</v>
      </c>
      <c r="E31" s="22">
        <v>50000</v>
      </c>
      <c r="F31" s="23">
        <v>50000</v>
      </c>
      <c r="G31" s="23">
        <v>50000</v>
      </c>
      <c r="H31" s="23">
        <f t="shared" si="2"/>
        <v>100</v>
      </c>
      <c r="I31" s="28">
        <v>100</v>
      </c>
      <c r="J31" s="33"/>
    </row>
    <row r="32" spans="1:10" ht="84.75" customHeight="1" x14ac:dyDescent="0.2">
      <c r="A32" s="12" t="s">
        <v>52</v>
      </c>
      <c r="B32" s="12" t="s">
        <v>11</v>
      </c>
      <c r="C32" s="12" t="s">
        <v>53</v>
      </c>
      <c r="D32" s="12" t="s">
        <v>11</v>
      </c>
      <c r="E32" s="20">
        <f>E33</f>
        <v>64479057.969999999</v>
      </c>
      <c r="F32" s="21">
        <v>62227931.039999999</v>
      </c>
      <c r="G32" s="21">
        <v>21239915.25</v>
      </c>
      <c r="H32" s="26">
        <f t="shared" si="2"/>
        <v>32.94079646740844</v>
      </c>
      <c r="I32" s="27">
        <v>34.130000000000003</v>
      </c>
      <c r="J32" s="9"/>
    </row>
    <row r="33" spans="1:10" ht="32.25" customHeight="1" x14ac:dyDescent="0.2">
      <c r="A33" s="1" t="s">
        <v>13</v>
      </c>
      <c r="B33" s="15" t="s">
        <v>11</v>
      </c>
      <c r="C33" s="15" t="s">
        <v>54</v>
      </c>
      <c r="D33" s="15" t="s">
        <v>11</v>
      </c>
      <c r="E33" s="22">
        <f>E34+E38+E40+E43</f>
        <v>64479057.969999999</v>
      </c>
      <c r="F33" s="23">
        <v>62227931.039999999</v>
      </c>
      <c r="G33" s="23">
        <v>21239915.25</v>
      </c>
      <c r="H33" s="23">
        <f t="shared" si="2"/>
        <v>32.94079646740844</v>
      </c>
      <c r="I33" s="28">
        <v>34.130000000000003</v>
      </c>
      <c r="J33" s="9"/>
    </row>
    <row r="34" spans="1:10" ht="85.5" customHeight="1" x14ac:dyDescent="0.2">
      <c r="A34" s="1" t="s">
        <v>55</v>
      </c>
      <c r="B34" s="15" t="s">
        <v>11</v>
      </c>
      <c r="C34" s="15" t="s">
        <v>56</v>
      </c>
      <c r="D34" s="15" t="s">
        <v>11</v>
      </c>
      <c r="E34" s="22">
        <f>E35+E36+E37</f>
        <v>56451612.899999999</v>
      </c>
      <c r="F34" s="23">
        <v>41253428.840000004</v>
      </c>
      <c r="G34" s="23">
        <v>921125.72</v>
      </c>
      <c r="H34" s="23">
        <f t="shared" si="2"/>
        <v>1.6317084183789548</v>
      </c>
      <c r="I34" s="28">
        <v>2.23</v>
      </c>
      <c r="J34" s="9"/>
    </row>
    <row r="35" spans="1:10" ht="56.25" customHeight="1" x14ac:dyDescent="0.2">
      <c r="A35" s="1" t="s">
        <v>57</v>
      </c>
      <c r="B35" s="15" t="s">
        <v>24</v>
      </c>
      <c r="C35" s="15" t="s">
        <v>58</v>
      </c>
      <c r="D35" s="15" t="s">
        <v>20</v>
      </c>
      <c r="E35" s="22">
        <v>0</v>
      </c>
      <c r="F35" s="23">
        <v>921125.72</v>
      </c>
      <c r="G35" s="23">
        <v>921125.72</v>
      </c>
      <c r="H35" s="29" t="s">
        <v>306</v>
      </c>
      <c r="I35" s="28">
        <v>100</v>
      </c>
      <c r="J35" s="7" t="s">
        <v>322</v>
      </c>
    </row>
    <row r="36" spans="1:10" ht="83.25" customHeight="1" x14ac:dyDescent="0.2">
      <c r="A36" s="1" t="s">
        <v>59</v>
      </c>
      <c r="B36" s="15" t="s">
        <v>24</v>
      </c>
      <c r="C36" s="15" t="s">
        <v>60</v>
      </c>
      <c r="D36" s="15" t="s">
        <v>22</v>
      </c>
      <c r="E36" s="22">
        <v>56000000</v>
      </c>
      <c r="F36" s="23">
        <v>40009644.689999998</v>
      </c>
      <c r="G36" s="23">
        <v>0</v>
      </c>
      <c r="H36" s="23">
        <f t="shared" si="2"/>
        <v>0</v>
      </c>
      <c r="I36" s="28">
        <v>0</v>
      </c>
      <c r="J36" s="31" t="s">
        <v>321</v>
      </c>
    </row>
    <row r="37" spans="1:10" ht="86.25" customHeight="1" x14ac:dyDescent="0.2">
      <c r="A37" s="1" t="s">
        <v>61</v>
      </c>
      <c r="B37" s="15" t="s">
        <v>24</v>
      </c>
      <c r="C37" s="15" t="s">
        <v>62</v>
      </c>
      <c r="D37" s="15" t="s">
        <v>22</v>
      </c>
      <c r="E37" s="22">
        <v>451612.9</v>
      </c>
      <c r="F37" s="23">
        <v>322658.43</v>
      </c>
      <c r="G37" s="23">
        <v>0</v>
      </c>
      <c r="H37" s="23">
        <f t="shared" si="2"/>
        <v>0</v>
      </c>
      <c r="I37" s="28">
        <v>0</v>
      </c>
      <c r="J37" s="33"/>
    </row>
    <row r="38" spans="1:10" ht="96.6" customHeight="1" x14ac:dyDescent="0.2">
      <c r="A38" s="1" t="s">
        <v>63</v>
      </c>
      <c r="B38" s="15" t="s">
        <v>11</v>
      </c>
      <c r="C38" s="15" t="s">
        <v>64</v>
      </c>
      <c r="D38" s="15" t="s">
        <v>11</v>
      </c>
      <c r="E38" s="22">
        <f>E39</f>
        <v>2500000</v>
      </c>
      <c r="F38" s="23">
        <v>12070017.369999999</v>
      </c>
      <c r="G38" s="23">
        <v>12069341.24</v>
      </c>
      <c r="H38" s="23">
        <f t="shared" si="2"/>
        <v>482.7736496</v>
      </c>
      <c r="I38" s="28">
        <v>99.99</v>
      </c>
      <c r="J38" s="31" t="s">
        <v>323</v>
      </c>
    </row>
    <row r="39" spans="1:10" ht="48.95" customHeight="1" x14ac:dyDescent="0.2">
      <c r="A39" s="1" t="s">
        <v>65</v>
      </c>
      <c r="B39" s="15" t="s">
        <v>24</v>
      </c>
      <c r="C39" s="15" t="s">
        <v>66</v>
      </c>
      <c r="D39" s="15" t="s">
        <v>20</v>
      </c>
      <c r="E39" s="22">
        <v>2500000</v>
      </c>
      <c r="F39" s="23">
        <v>12070017.369999999</v>
      </c>
      <c r="G39" s="23">
        <v>12069341.24</v>
      </c>
      <c r="H39" s="23">
        <f t="shared" si="2"/>
        <v>482.7736496</v>
      </c>
      <c r="I39" s="28">
        <v>99.99</v>
      </c>
      <c r="J39" s="33"/>
    </row>
    <row r="40" spans="1:10" ht="64.5" customHeight="1" x14ac:dyDescent="0.2">
      <c r="A40" s="1" t="s">
        <v>67</v>
      </c>
      <c r="B40" s="15" t="s">
        <v>11</v>
      </c>
      <c r="C40" s="15" t="s">
        <v>68</v>
      </c>
      <c r="D40" s="15" t="s">
        <v>11</v>
      </c>
      <c r="E40" s="22">
        <f>E41+E42</f>
        <v>400000</v>
      </c>
      <c r="F40" s="23">
        <v>807828.75</v>
      </c>
      <c r="G40" s="23">
        <v>202875.24</v>
      </c>
      <c r="H40" s="23">
        <f t="shared" si="2"/>
        <v>50.718810000000005</v>
      </c>
      <c r="I40" s="28">
        <v>25.11</v>
      </c>
      <c r="J40" s="31" t="s">
        <v>325</v>
      </c>
    </row>
    <row r="41" spans="1:10" ht="40.5" customHeight="1" x14ac:dyDescent="0.2">
      <c r="A41" s="42" t="s">
        <v>69</v>
      </c>
      <c r="B41" s="15" t="s">
        <v>24</v>
      </c>
      <c r="C41" s="42" t="s">
        <v>70</v>
      </c>
      <c r="D41" s="15" t="s">
        <v>20</v>
      </c>
      <c r="E41" s="22">
        <v>400000</v>
      </c>
      <c r="F41" s="23">
        <v>707828.75</v>
      </c>
      <c r="G41" s="23">
        <v>125380</v>
      </c>
      <c r="H41" s="23">
        <f t="shared" si="2"/>
        <v>31.344999999999999</v>
      </c>
      <c r="I41" s="28">
        <v>17.71</v>
      </c>
      <c r="J41" s="32"/>
    </row>
    <row r="42" spans="1:10" ht="39" customHeight="1" x14ac:dyDescent="0.2">
      <c r="A42" s="42" t="s">
        <v>0</v>
      </c>
      <c r="B42" s="15" t="s">
        <v>24</v>
      </c>
      <c r="C42" s="42" t="s">
        <v>0</v>
      </c>
      <c r="D42" s="15" t="s">
        <v>71</v>
      </c>
      <c r="E42" s="22">
        <v>0</v>
      </c>
      <c r="F42" s="23">
        <v>100000</v>
      </c>
      <c r="G42" s="23">
        <v>77495.240000000005</v>
      </c>
      <c r="H42" s="29" t="s">
        <v>306</v>
      </c>
      <c r="I42" s="28">
        <v>77.5</v>
      </c>
      <c r="J42" s="33"/>
    </row>
    <row r="43" spans="1:10" ht="52.5" customHeight="1" x14ac:dyDescent="0.2">
      <c r="A43" s="1" t="s">
        <v>39</v>
      </c>
      <c r="B43" s="15" t="s">
        <v>11</v>
      </c>
      <c r="C43" s="15" t="s">
        <v>72</v>
      </c>
      <c r="D43" s="15" t="s">
        <v>11</v>
      </c>
      <c r="E43" s="22">
        <f>E44+E45+E46</f>
        <v>5127445.07</v>
      </c>
      <c r="F43" s="23">
        <v>8096656.0800000001</v>
      </c>
      <c r="G43" s="23">
        <v>8046573.0499999998</v>
      </c>
      <c r="H43" s="23">
        <f t="shared" si="2"/>
        <v>156.93143349461567</v>
      </c>
      <c r="I43" s="28">
        <v>99.38</v>
      </c>
      <c r="J43" s="9"/>
    </row>
    <row r="44" spans="1:10" ht="84" customHeight="1" x14ac:dyDescent="0.2">
      <c r="A44" s="1" t="s">
        <v>73</v>
      </c>
      <c r="B44" s="15" t="s">
        <v>24</v>
      </c>
      <c r="C44" s="15" t="s">
        <v>74</v>
      </c>
      <c r="D44" s="15" t="s">
        <v>20</v>
      </c>
      <c r="E44" s="22">
        <v>3100000</v>
      </c>
      <c r="F44" s="23">
        <v>3031572.7</v>
      </c>
      <c r="G44" s="23">
        <v>3031572.7</v>
      </c>
      <c r="H44" s="23">
        <f t="shared" si="2"/>
        <v>97.792667741935489</v>
      </c>
      <c r="I44" s="28">
        <v>100</v>
      </c>
      <c r="J44" s="9"/>
    </row>
    <row r="45" spans="1:10" ht="65.25" customHeight="1" x14ac:dyDescent="0.2">
      <c r="A45" s="1" t="s">
        <v>75</v>
      </c>
      <c r="B45" s="15" t="s">
        <v>24</v>
      </c>
      <c r="C45" s="15" t="s">
        <v>76</v>
      </c>
      <c r="D45" s="15" t="s">
        <v>43</v>
      </c>
      <c r="E45" s="22">
        <v>1827445.07</v>
      </c>
      <c r="F45" s="23">
        <v>4865083.38</v>
      </c>
      <c r="G45" s="23">
        <v>4864550.34</v>
      </c>
      <c r="H45" s="23">
        <f t="shared" si="2"/>
        <v>266.19406623258993</v>
      </c>
      <c r="I45" s="28">
        <v>99.99</v>
      </c>
      <c r="J45" s="31" t="s">
        <v>324</v>
      </c>
    </row>
    <row r="46" spans="1:10" ht="47.25" customHeight="1" x14ac:dyDescent="0.2">
      <c r="A46" s="1" t="s">
        <v>77</v>
      </c>
      <c r="B46" s="15" t="s">
        <v>24</v>
      </c>
      <c r="C46" s="15" t="s">
        <v>78</v>
      </c>
      <c r="D46" s="15" t="s">
        <v>43</v>
      </c>
      <c r="E46" s="22">
        <v>200000</v>
      </c>
      <c r="F46" s="23">
        <v>200000</v>
      </c>
      <c r="G46" s="23">
        <v>150450.01</v>
      </c>
      <c r="H46" s="23">
        <f t="shared" si="2"/>
        <v>75.225004999999996</v>
      </c>
      <c r="I46" s="28">
        <v>75.23</v>
      </c>
      <c r="J46" s="33"/>
    </row>
    <row r="47" spans="1:10" ht="53.25" customHeight="1" x14ac:dyDescent="0.2">
      <c r="A47" s="12" t="s">
        <v>79</v>
      </c>
      <c r="B47" s="12" t="s">
        <v>11</v>
      </c>
      <c r="C47" s="12" t="s">
        <v>80</v>
      </c>
      <c r="D47" s="12" t="s">
        <v>11</v>
      </c>
      <c r="E47" s="20">
        <f>E48+E55</f>
        <v>579222261.26999998</v>
      </c>
      <c r="F47" s="21">
        <v>609223221.41999996</v>
      </c>
      <c r="G47" s="21">
        <v>600864513.62</v>
      </c>
      <c r="H47" s="26">
        <f t="shared" si="2"/>
        <v>103.73643310989935</v>
      </c>
      <c r="I47" s="27">
        <v>98.63</v>
      </c>
      <c r="J47" s="9"/>
    </row>
    <row r="48" spans="1:10" ht="34.5" customHeight="1" x14ac:dyDescent="0.2">
      <c r="A48" s="1" t="s">
        <v>81</v>
      </c>
      <c r="B48" s="15" t="s">
        <v>11</v>
      </c>
      <c r="C48" s="15" t="s">
        <v>82</v>
      </c>
      <c r="D48" s="15" t="s">
        <v>11</v>
      </c>
      <c r="E48" s="22">
        <f>E49+E51+E53</f>
        <v>4077423.7699999996</v>
      </c>
      <c r="F48" s="23">
        <v>4671878.47</v>
      </c>
      <c r="G48" s="23">
        <v>4321128.9800000004</v>
      </c>
      <c r="H48" s="23">
        <f t="shared" si="2"/>
        <v>105.97694092512737</v>
      </c>
      <c r="I48" s="28">
        <v>92.49</v>
      </c>
      <c r="J48" s="9"/>
    </row>
    <row r="49" spans="1:10" ht="32.25" customHeight="1" x14ac:dyDescent="0.2">
      <c r="A49" s="1" t="s">
        <v>83</v>
      </c>
      <c r="B49" s="15" t="s">
        <v>11</v>
      </c>
      <c r="C49" s="15" t="s">
        <v>84</v>
      </c>
      <c r="D49" s="15" t="s">
        <v>11</v>
      </c>
      <c r="E49" s="22">
        <f>E50</f>
        <v>2550000</v>
      </c>
      <c r="F49" s="23">
        <v>2980000</v>
      </c>
      <c r="G49" s="23">
        <v>2680000</v>
      </c>
      <c r="H49" s="23">
        <f t="shared" si="2"/>
        <v>105.09803921568628</v>
      </c>
      <c r="I49" s="28">
        <v>89.93</v>
      </c>
      <c r="J49" s="31" t="s">
        <v>326</v>
      </c>
    </row>
    <row r="50" spans="1:10" ht="133.5" customHeight="1" x14ac:dyDescent="0.2">
      <c r="A50" s="1" t="s">
        <v>85</v>
      </c>
      <c r="B50" s="15" t="s">
        <v>86</v>
      </c>
      <c r="C50" s="15" t="s">
        <v>87</v>
      </c>
      <c r="D50" s="15" t="s">
        <v>88</v>
      </c>
      <c r="E50" s="22">
        <v>2550000</v>
      </c>
      <c r="F50" s="23">
        <v>2980000</v>
      </c>
      <c r="G50" s="23">
        <v>2680000</v>
      </c>
      <c r="H50" s="23">
        <f t="shared" si="2"/>
        <v>105.09803921568628</v>
      </c>
      <c r="I50" s="28">
        <v>89.93</v>
      </c>
      <c r="J50" s="33"/>
    </row>
    <row r="51" spans="1:10" ht="32.25" customHeight="1" x14ac:dyDescent="0.2">
      <c r="A51" s="1" t="s">
        <v>89</v>
      </c>
      <c r="B51" s="15" t="s">
        <v>11</v>
      </c>
      <c r="C51" s="15" t="s">
        <v>90</v>
      </c>
      <c r="D51" s="15" t="s">
        <v>11</v>
      </c>
      <c r="E51" s="22">
        <f>E52</f>
        <v>1156389.47</v>
      </c>
      <c r="F51" s="23">
        <v>1156389.47</v>
      </c>
      <c r="G51" s="23">
        <v>1156389</v>
      </c>
      <c r="H51" s="23">
        <f t="shared" si="2"/>
        <v>99.99995935625391</v>
      </c>
      <c r="I51" s="28">
        <v>100</v>
      </c>
      <c r="J51" s="9"/>
    </row>
    <row r="52" spans="1:10" ht="103.5" customHeight="1" x14ac:dyDescent="0.2">
      <c r="A52" s="1" t="s">
        <v>91</v>
      </c>
      <c r="B52" s="15" t="s">
        <v>86</v>
      </c>
      <c r="C52" s="15" t="s">
        <v>92</v>
      </c>
      <c r="D52" s="15" t="s">
        <v>71</v>
      </c>
      <c r="E52" s="22">
        <v>1156389.47</v>
      </c>
      <c r="F52" s="23">
        <v>1156389.47</v>
      </c>
      <c r="G52" s="23">
        <v>1156389</v>
      </c>
      <c r="H52" s="23">
        <f t="shared" si="2"/>
        <v>99.99995935625391</v>
      </c>
      <c r="I52" s="28">
        <v>100</v>
      </c>
      <c r="J52" s="9"/>
    </row>
    <row r="53" spans="1:10" ht="53.25" customHeight="1" x14ac:dyDescent="0.2">
      <c r="A53" s="1" t="s">
        <v>93</v>
      </c>
      <c r="B53" s="15" t="s">
        <v>11</v>
      </c>
      <c r="C53" s="15" t="s">
        <v>94</v>
      </c>
      <c r="D53" s="15" t="s">
        <v>11</v>
      </c>
      <c r="E53" s="22">
        <f>E54</f>
        <v>371034.3</v>
      </c>
      <c r="F53" s="23">
        <v>535489</v>
      </c>
      <c r="G53" s="23">
        <v>484739.98</v>
      </c>
      <c r="H53" s="23">
        <f t="shared" si="2"/>
        <v>130.64559799457894</v>
      </c>
      <c r="I53" s="28">
        <v>90.52</v>
      </c>
      <c r="J53" s="31" t="s">
        <v>327</v>
      </c>
    </row>
    <row r="54" spans="1:10" ht="102.75" customHeight="1" x14ac:dyDescent="0.2">
      <c r="A54" s="1" t="s">
        <v>95</v>
      </c>
      <c r="B54" s="15" t="s">
        <v>86</v>
      </c>
      <c r="C54" s="15" t="s">
        <v>96</v>
      </c>
      <c r="D54" s="15" t="s">
        <v>71</v>
      </c>
      <c r="E54" s="22">
        <v>371034.3</v>
      </c>
      <c r="F54" s="23">
        <v>535489</v>
      </c>
      <c r="G54" s="23">
        <v>484739.98</v>
      </c>
      <c r="H54" s="23">
        <f t="shared" si="2"/>
        <v>130.64559799457894</v>
      </c>
      <c r="I54" s="28">
        <v>90.52</v>
      </c>
      <c r="J54" s="33"/>
    </row>
    <row r="55" spans="1:10" ht="28.5" customHeight="1" x14ac:dyDescent="0.2">
      <c r="A55" s="1" t="s">
        <v>13</v>
      </c>
      <c r="B55" s="15" t="s">
        <v>11</v>
      </c>
      <c r="C55" s="15" t="s">
        <v>97</v>
      </c>
      <c r="D55" s="15" t="s">
        <v>11</v>
      </c>
      <c r="E55" s="22">
        <f>E56+E61+E69+E75</f>
        <v>575144837.5</v>
      </c>
      <c r="F55" s="23">
        <v>604551342.95000005</v>
      </c>
      <c r="G55" s="23">
        <v>596543384.63999999</v>
      </c>
      <c r="H55" s="23">
        <f t="shared" si="2"/>
        <v>103.72054928511811</v>
      </c>
      <c r="I55" s="28">
        <v>98.68</v>
      </c>
      <c r="J55" s="9"/>
    </row>
    <row r="56" spans="1:10" ht="69" customHeight="1" x14ac:dyDescent="0.2">
      <c r="A56" s="1" t="s">
        <v>98</v>
      </c>
      <c r="B56" s="15" t="s">
        <v>11</v>
      </c>
      <c r="C56" s="15" t="s">
        <v>99</v>
      </c>
      <c r="D56" s="15" t="s">
        <v>11</v>
      </c>
      <c r="E56" s="22">
        <f>E57+E58+E59+E60</f>
        <v>213873324.34</v>
      </c>
      <c r="F56" s="23">
        <v>216598091.68000001</v>
      </c>
      <c r="G56" s="23">
        <v>215554740.78999999</v>
      </c>
      <c r="H56" s="23">
        <f t="shared" si="2"/>
        <v>100.7861739911645</v>
      </c>
      <c r="I56" s="28">
        <v>99.52</v>
      </c>
      <c r="J56" s="9"/>
    </row>
    <row r="57" spans="1:10" ht="105" customHeight="1" x14ac:dyDescent="0.2">
      <c r="A57" s="1" t="s">
        <v>100</v>
      </c>
      <c r="B57" s="15" t="s">
        <v>86</v>
      </c>
      <c r="C57" s="15" t="s">
        <v>101</v>
      </c>
      <c r="D57" s="15" t="s">
        <v>102</v>
      </c>
      <c r="E57" s="22">
        <v>7731206</v>
      </c>
      <c r="F57" s="23">
        <v>7143399</v>
      </c>
      <c r="G57" s="23">
        <v>6100048.1100000003</v>
      </c>
      <c r="H57" s="23">
        <f t="shared" si="2"/>
        <v>78.901637208994302</v>
      </c>
      <c r="I57" s="28">
        <v>85.39</v>
      </c>
      <c r="J57" s="7" t="s">
        <v>328</v>
      </c>
    </row>
    <row r="58" spans="1:10" ht="81.75" customHeight="1" x14ac:dyDescent="0.2">
      <c r="A58" s="1" t="s">
        <v>103</v>
      </c>
      <c r="B58" s="15" t="s">
        <v>86</v>
      </c>
      <c r="C58" s="15" t="s">
        <v>104</v>
      </c>
      <c r="D58" s="15" t="s">
        <v>71</v>
      </c>
      <c r="E58" s="22">
        <v>84675057.340000004</v>
      </c>
      <c r="F58" s="23">
        <v>92132953.680000007</v>
      </c>
      <c r="G58" s="23">
        <v>92132953.680000007</v>
      </c>
      <c r="H58" s="23">
        <f t="shared" si="2"/>
        <v>108.80766612304016</v>
      </c>
      <c r="I58" s="28">
        <v>100</v>
      </c>
      <c r="J58" s="7" t="s">
        <v>329</v>
      </c>
    </row>
    <row r="59" spans="1:10" ht="144.75" customHeight="1" x14ac:dyDescent="0.2">
      <c r="A59" s="1" t="s">
        <v>105</v>
      </c>
      <c r="B59" s="15" t="s">
        <v>86</v>
      </c>
      <c r="C59" s="15" t="s">
        <v>106</v>
      </c>
      <c r="D59" s="15" t="s">
        <v>71</v>
      </c>
      <c r="E59" s="22">
        <v>0</v>
      </c>
      <c r="F59" s="23">
        <v>4280590</v>
      </c>
      <c r="G59" s="23">
        <v>4280590</v>
      </c>
      <c r="H59" s="29" t="s">
        <v>306</v>
      </c>
      <c r="I59" s="28">
        <v>100</v>
      </c>
      <c r="J59" s="10" t="s">
        <v>330</v>
      </c>
    </row>
    <row r="60" spans="1:10" ht="103.5" customHeight="1" x14ac:dyDescent="0.2">
      <c r="A60" s="1" t="s">
        <v>107</v>
      </c>
      <c r="B60" s="15" t="s">
        <v>86</v>
      </c>
      <c r="C60" s="15" t="s">
        <v>108</v>
      </c>
      <c r="D60" s="15" t="s">
        <v>71</v>
      </c>
      <c r="E60" s="22">
        <v>121467061</v>
      </c>
      <c r="F60" s="23">
        <v>113041149</v>
      </c>
      <c r="G60" s="23">
        <v>113041149</v>
      </c>
      <c r="H60" s="23">
        <f t="shared" si="2"/>
        <v>93.06321242102004</v>
      </c>
      <c r="I60" s="28">
        <v>100</v>
      </c>
      <c r="J60" s="7" t="s">
        <v>331</v>
      </c>
    </row>
    <row r="61" spans="1:10" ht="56.25" customHeight="1" x14ac:dyDescent="0.2">
      <c r="A61" s="1" t="s">
        <v>109</v>
      </c>
      <c r="B61" s="15" t="s">
        <v>11</v>
      </c>
      <c r="C61" s="15" t="s">
        <v>110</v>
      </c>
      <c r="D61" s="15" t="s">
        <v>11</v>
      </c>
      <c r="E61" s="22">
        <f>E62+E63+E64+E65+E66+E67+E68</f>
        <v>319708990.30000001</v>
      </c>
      <c r="F61" s="23">
        <v>339287498.94999999</v>
      </c>
      <c r="G61" s="23">
        <v>332675472.24000001</v>
      </c>
      <c r="H61" s="23">
        <f t="shared" si="2"/>
        <v>104.05571389401121</v>
      </c>
      <c r="I61" s="28">
        <v>98.05</v>
      </c>
      <c r="J61" s="9"/>
    </row>
    <row r="62" spans="1:10" ht="90" customHeight="1" x14ac:dyDescent="0.2">
      <c r="A62" s="1" t="s">
        <v>103</v>
      </c>
      <c r="B62" s="15" t="s">
        <v>86</v>
      </c>
      <c r="C62" s="15" t="s">
        <v>111</v>
      </c>
      <c r="D62" s="15" t="s">
        <v>71</v>
      </c>
      <c r="E62" s="22">
        <v>65089379.299999997</v>
      </c>
      <c r="F62" s="23">
        <v>76771595.829999998</v>
      </c>
      <c r="G62" s="23">
        <v>76771595.829999998</v>
      </c>
      <c r="H62" s="23">
        <f t="shared" si="2"/>
        <v>117.9479611814335</v>
      </c>
      <c r="I62" s="28">
        <v>100</v>
      </c>
      <c r="J62" s="7" t="s">
        <v>329</v>
      </c>
    </row>
    <row r="63" spans="1:10" ht="81.75" customHeight="1" x14ac:dyDescent="0.2">
      <c r="A63" s="1" t="s">
        <v>105</v>
      </c>
      <c r="B63" s="15" t="s">
        <v>86</v>
      </c>
      <c r="C63" s="15" t="s">
        <v>112</v>
      </c>
      <c r="D63" s="15" t="s">
        <v>71</v>
      </c>
      <c r="E63" s="22">
        <v>0</v>
      </c>
      <c r="F63" s="23">
        <v>1743225</v>
      </c>
      <c r="G63" s="23">
        <v>1743225</v>
      </c>
      <c r="H63" s="29" t="s">
        <v>306</v>
      </c>
      <c r="I63" s="28">
        <v>100</v>
      </c>
      <c r="J63" s="7" t="s">
        <v>332</v>
      </c>
    </row>
    <row r="64" spans="1:10" ht="104.25" customHeight="1" x14ac:dyDescent="0.2">
      <c r="A64" s="1" t="s">
        <v>113</v>
      </c>
      <c r="B64" s="15" t="s">
        <v>86</v>
      </c>
      <c r="C64" s="15" t="s">
        <v>114</v>
      </c>
      <c r="D64" s="15" t="s">
        <v>71</v>
      </c>
      <c r="E64" s="22">
        <v>580125</v>
      </c>
      <c r="F64" s="23">
        <v>660125</v>
      </c>
      <c r="G64" s="23">
        <v>643950</v>
      </c>
      <c r="H64" s="23">
        <f t="shared" si="2"/>
        <v>111.00193923723336</v>
      </c>
      <c r="I64" s="28">
        <v>97.55</v>
      </c>
      <c r="J64" s="7" t="s">
        <v>333</v>
      </c>
    </row>
    <row r="65" spans="1:10" ht="116.25" customHeight="1" x14ac:dyDescent="0.2">
      <c r="A65" s="1" t="s">
        <v>115</v>
      </c>
      <c r="B65" s="15" t="s">
        <v>86</v>
      </c>
      <c r="C65" s="15" t="s">
        <v>116</v>
      </c>
      <c r="D65" s="15" t="s">
        <v>71</v>
      </c>
      <c r="E65" s="22">
        <v>17901000</v>
      </c>
      <c r="F65" s="23">
        <v>17901000</v>
      </c>
      <c r="G65" s="23">
        <v>16400441.41</v>
      </c>
      <c r="H65" s="23">
        <f t="shared" si="2"/>
        <v>91.6174594156751</v>
      </c>
      <c r="I65" s="28">
        <v>91.62</v>
      </c>
      <c r="J65" s="7" t="s">
        <v>334</v>
      </c>
    </row>
    <row r="66" spans="1:10" ht="84.75" customHeight="1" x14ac:dyDescent="0.2">
      <c r="A66" s="1" t="s">
        <v>117</v>
      </c>
      <c r="B66" s="15" t="s">
        <v>86</v>
      </c>
      <c r="C66" s="15" t="s">
        <v>118</v>
      </c>
      <c r="D66" s="15" t="s">
        <v>71</v>
      </c>
      <c r="E66" s="22">
        <v>202117236</v>
      </c>
      <c r="F66" s="23">
        <v>209080940</v>
      </c>
      <c r="G66" s="23">
        <v>209080940</v>
      </c>
      <c r="H66" s="23">
        <f t="shared" si="2"/>
        <v>103.4453786019516</v>
      </c>
      <c r="I66" s="28">
        <v>100</v>
      </c>
      <c r="J66" s="9"/>
    </row>
    <row r="67" spans="1:10" ht="73.5" customHeight="1" x14ac:dyDescent="0.2">
      <c r="A67" s="1" t="s">
        <v>119</v>
      </c>
      <c r="B67" s="15" t="s">
        <v>86</v>
      </c>
      <c r="C67" s="15" t="s">
        <v>120</v>
      </c>
      <c r="D67" s="15" t="s">
        <v>71</v>
      </c>
      <c r="E67" s="22">
        <v>11956100</v>
      </c>
      <c r="F67" s="23">
        <v>11065463.119999999</v>
      </c>
      <c r="G67" s="23">
        <v>10223410</v>
      </c>
      <c r="H67" s="23">
        <f t="shared" si="2"/>
        <v>85.507899733190584</v>
      </c>
      <c r="I67" s="28">
        <v>92.39</v>
      </c>
      <c r="J67" s="31" t="s">
        <v>335</v>
      </c>
    </row>
    <row r="68" spans="1:10" ht="133.5" customHeight="1" x14ac:dyDescent="0.2">
      <c r="A68" s="1" t="s">
        <v>121</v>
      </c>
      <c r="B68" s="15" t="s">
        <v>86</v>
      </c>
      <c r="C68" s="15" t="s">
        <v>122</v>
      </c>
      <c r="D68" s="15" t="s">
        <v>71</v>
      </c>
      <c r="E68" s="22">
        <v>22065150</v>
      </c>
      <c r="F68" s="23">
        <v>22065150</v>
      </c>
      <c r="G68" s="23">
        <v>17811910</v>
      </c>
      <c r="H68" s="23">
        <f t="shared" si="2"/>
        <v>80.724173640333291</v>
      </c>
      <c r="I68" s="28">
        <v>80.72</v>
      </c>
      <c r="J68" s="33"/>
    </row>
    <row r="69" spans="1:10" ht="83.25" customHeight="1" x14ac:dyDescent="0.2">
      <c r="A69" s="1" t="s">
        <v>123</v>
      </c>
      <c r="B69" s="15" t="s">
        <v>11</v>
      </c>
      <c r="C69" s="15" t="s">
        <v>124</v>
      </c>
      <c r="D69" s="15" t="s">
        <v>11</v>
      </c>
      <c r="E69" s="22">
        <f>E70+E71+E72+E73+E74</f>
        <v>20868399.859999999</v>
      </c>
      <c r="F69" s="23">
        <v>22633216.109999999</v>
      </c>
      <c r="G69" s="23">
        <v>22283471.079999998</v>
      </c>
      <c r="H69" s="23">
        <f t="shared" si="2"/>
        <v>106.78092824314895</v>
      </c>
      <c r="I69" s="28">
        <v>98.45</v>
      </c>
      <c r="J69" s="9"/>
    </row>
    <row r="70" spans="1:10" ht="49.5" customHeight="1" x14ac:dyDescent="0.2">
      <c r="A70" s="39" t="s">
        <v>125</v>
      </c>
      <c r="B70" s="39" t="s">
        <v>86</v>
      </c>
      <c r="C70" s="39" t="s">
        <v>126</v>
      </c>
      <c r="D70" s="15" t="s">
        <v>88</v>
      </c>
      <c r="E70" s="22">
        <v>240000</v>
      </c>
      <c r="F70" s="23">
        <v>574145.03</v>
      </c>
      <c r="G70" s="23">
        <v>224400</v>
      </c>
      <c r="H70" s="23">
        <f t="shared" si="2"/>
        <v>93.5</v>
      </c>
      <c r="I70" s="28">
        <v>39.08</v>
      </c>
      <c r="J70" s="31" t="s">
        <v>336</v>
      </c>
    </row>
    <row r="71" spans="1:10" ht="50.25" customHeight="1" x14ac:dyDescent="0.2">
      <c r="A71" s="41"/>
      <c r="B71" s="41"/>
      <c r="C71" s="41"/>
      <c r="D71" s="15" t="s">
        <v>71</v>
      </c>
      <c r="E71" s="22">
        <v>2052086.5</v>
      </c>
      <c r="F71" s="23">
        <v>3120984.47</v>
      </c>
      <c r="G71" s="23">
        <v>3120984.47</v>
      </c>
      <c r="H71" s="23">
        <f t="shared" si="2"/>
        <v>152.08834861493412</v>
      </c>
      <c r="I71" s="28">
        <v>100</v>
      </c>
      <c r="J71" s="33"/>
    </row>
    <row r="72" spans="1:10" ht="49.5" customHeight="1" x14ac:dyDescent="0.2">
      <c r="A72" s="1" t="s">
        <v>103</v>
      </c>
      <c r="B72" s="15" t="s">
        <v>86</v>
      </c>
      <c r="C72" s="15" t="s">
        <v>127</v>
      </c>
      <c r="D72" s="15" t="s">
        <v>71</v>
      </c>
      <c r="E72" s="22">
        <v>17035144.5</v>
      </c>
      <c r="F72" s="23">
        <v>16863520.32</v>
      </c>
      <c r="G72" s="23">
        <v>16863520.32</v>
      </c>
      <c r="H72" s="23">
        <f t="shared" si="2"/>
        <v>98.992528768981089</v>
      </c>
      <c r="I72" s="28">
        <v>100</v>
      </c>
      <c r="J72" s="9"/>
    </row>
    <row r="73" spans="1:10" ht="72" customHeight="1" x14ac:dyDescent="0.2">
      <c r="A73" s="1" t="s">
        <v>128</v>
      </c>
      <c r="B73" s="15" t="s">
        <v>86</v>
      </c>
      <c r="C73" s="15" t="s">
        <v>129</v>
      </c>
      <c r="D73" s="15" t="s">
        <v>71</v>
      </c>
      <c r="E73" s="22">
        <v>951618</v>
      </c>
      <c r="F73" s="23">
        <v>1476815</v>
      </c>
      <c r="G73" s="23">
        <v>1476815</v>
      </c>
      <c r="H73" s="23">
        <f t="shared" si="2"/>
        <v>155.18989762698899</v>
      </c>
      <c r="I73" s="28">
        <v>100</v>
      </c>
      <c r="J73" s="7" t="s">
        <v>337</v>
      </c>
    </row>
    <row r="74" spans="1:10" ht="54" customHeight="1" x14ac:dyDescent="0.2">
      <c r="A74" s="1" t="s">
        <v>130</v>
      </c>
      <c r="B74" s="15" t="s">
        <v>86</v>
      </c>
      <c r="C74" s="15" t="s">
        <v>131</v>
      </c>
      <c r="D74" s="15" t="s">
        <v>71</v>
      </c>
      <c r="E74" s="22">
        <v>589550.86</v>
      </c>
      <c r="F74" s="23">
        <v>597751.29</v>
      </c>
      <c r="G74" s="23">
        <v>597751.29</v>
      </c>
      <c r="H74" s="23">
        <f t="shared" si="2"/>
        <v>101.39096226574922</v>
      </c>
      <c r="I74" s="28">
        <v>100</v>
      </c>
      <c r="J74" s="9"/>
    </row>
    <row r="75" spans="1:10" ht="50.25" customHeight="1" x14ac:dyDescent="0.2">
      <c r="A75" s="1" t="s">
        <v>39</v>
      </c>
      <c r="B75" s="15" t="s">
        <v>11</v>
      </c>
      <c r="C75" s="15" t="s">
        <v>132</v>
      </c>
      <c r="D75" s="15" t="s">
        <v>11</v>
      </c>
      <c r="E75" s="22">
        <f>E76+E77+E78</f>
        <v>20694123</v>
      </c>
      <c r="F75" s="23">
        <v>26032536.210000001</v>
      </c>
      <c r="G75" s="23">
        <v>26029700.530000001</v>
      </c>
      <c r="H75" s="23">
        <f t="shared" si="2"/>
        <v>125.78305700608816</v>
      </c>
      <c r="I75" s="28">
        <v>99.99</v>
      </c>
      <c r="J75" s="10"/>
    </row>
    <row r="76" spans="1:10" ht="56.25" customHeight="1" x14ac:dyDescent="0.2">
      <c r="A76" s="42" t="s">
        <v>133</v>
      </c>
      <c r="B76" s="39" t="s">
        <v>86</v>
      </c>
      <c r="C76" s="42" t="s">
        <v>134</v>
      </c>
      <c r="D76" s="15" t="s">
        <v>135</v>
      </c>
      <c r="E76" s="22">
        <v>20234123</v>
      </c>
      <c r="F76" s="23">
        <v>22823459.66</v>
      </c>
      <c r="G76" s="23">
        <v>22823459.66</v>
      </c>
      <c r="H76" s="23">
        <f t="shared" si="2"/>
        <v>112.79688109042334</v>
      </c>
      <c r="I76" s="28">
        <v>100</v>
      </c>
      <c r="J76" s="10" t="s">
        <v>339</v>
      </c>
    </row>
    <row r="77" spans="1:10" ht="24.75" customHeight="1" x14ac:dyDescent="0.2">
      <c r="A77" s="42" t="s">
        <v>0</v>
      </c>
      <c r="B77" s="40"/>
      <c r="C77" s="42" t="s">
        <v>0</v>
      </c>
      <c r="D77" s="15" t="s">
        <v>20</v>
      </c>
      <c r="E77" s="22">
        <v>450000</v>
      </c>
      <c r="F77" s="23">
        <v>3208584.55</v>
      </c>
      <c r="G77" s="23">
        <v>3205748.87</v>
      </c>
      <c r="H77" s="23">
        <f t="shared" si="2"/>
        <v>712.38863777777772</v>
      </c>
      <c r="I77" s="28">
        <v>99.91</v>
      </c>
      <c r="J77" s="37" t="s">
        <v>338</v>
      </c>
    </row>
    <row r="78" spans="1:10" ht="24" customHeight="1" x14ac:dyDescent="0.2">
      <c r="A78" s="42" t="s">
        <v>0</v>
      </c>
      <c r="B78" s="41"/>
      <c r="C78" s="42" t="s">
        <v>0</v>
      </c>
      <c r="D78" s="15" t="s">
        <v>136</v>
      </c>
      <c r="E78" s="22">
        <v>10000</v>
      </c>
      <c r="F78" s="23">
        <v>492</v>
      </c>
      <c r="G78" s="23">
        <v>492</v>
      </c>
      <c r="H78" s="23">
        <f t="shared" si="2"/>
        <v>4.92</v>
      </c>
      <c r="I78" s="28">
        <v>100</v>
      </c>
      <c r="J78" s="38"/>
    </row>
    <row r="79" spans="1:10" ht="53.25" customHeight="1" x14ac:dyDescent="0.2">
      <c r="A79" s="12" t="s">
        <v>137</v>
      </c>
      <c r="B79" s="12" t="s">
        <v>11</v>
      </c>
      <c r="C79" s="12" t="s">
        <v>138</v>
      </c>
      <c r="D79" s="12" t="s">
        <v>11</v>
      </c>
      <c r="E79" s="20">
        <f>E80+E83</f>
        <v>93421705.669999987</v>
      </c>
      <c r="F79" s="21">
        <v>105483097.64</v>
      </c>
      <c r="G79" s="21">
        <v>105483097.64</v>
      </c>
      <c r="H79" s="26">
        <f t="shared" si="2"/>
        <v>112.9106955214512</v>
      </c>
      <c r="I79" s="27">
        <v>100</v>
      </c>
      <c r="J79" s="9"/>
    </row>
    <row r="80" spans="1:10" ht="40.5" customHeight="1" x14ac:dyDescent="0.2">
      <c r="A80" s="1" t="s">
        <v>81</v>
      </c>
      <c r="B80" s="15" t="s">
        <v>11</v>
      </c>
      <c r="C80" s="15" t="s">
        <v>139</v>
      </c>
      <c r="D80" s="15" t="s">
        <v>11</v>
      </c>
      <c r="E80" s="22">
        <f>E81</f>
        <v>240000</v>
      </c>
      <c r="F80" s="23">
        <v>820000</v>
      </c>
      <c r="G80" s="23">
        <v>820000</v>
      </c>
      <c r="H80" s="23">
        <f t="shared" si="2"/>
        <v>341.66666666666663</v>
      </c>
      <c r="I80" s="28">
        <v>100</v>
      </c>
      <c r="J80" s="31" t="s">
        <v>326</v>
      </c>
    </row>
    <row r="81" spans="1:10" ht="32.25" customHeight="1" x14ac:dyDescent="0.2">
      <c r="A81" s="1" t="s">
        <v>83</v>
      </c>
      <c r="B81" s="15" t="s">
        <v>11</v>
      </c>
      <c r="C81" s="15" t="s">
        <v>140</v>
      </c>
      <c r="D81" s="15" t="s">
        <v>11</v>
      </c>
      <c r="E81" s="22">
        <f>E82</f>
        <v>240000</v>
      </c>
      <c r="F81" s="23">
        <v>820000</v>
      </c>
      <c r="G81" s="23">
        <v>820000</v>
      </c>
      <c r="H81" s="23">
        <f t="shared" si="2"/>
        <v>341.66666666666663</v>
      </c>
      <c r="I81" s="28">
        <v>100</v>
      </c>
      <c r="J81" s="32"/>
    </row>
    <row r="82" spans="1:10" ht="130.5" customHeight="1" x14ac:dyDescent="0.2">
      <c r="A82" s="1" t="s">
        <v>85</v>
      </c>
      <c r="B82" s="15" t="s">
        <v>141</v>
      </c>
      <c r="C82" s="15" t="s">
        <v>142</v>
      </c>
      <c r="D82" s="15" t="s">
        <v>88</v>
      </c>
      <c r="E82" s="22">
        <v>240000</v>
      </c>
      <c r="F82" s="23">
        <v>820000</v>
      </c>
      <c r="G82" s="23">
        <v>820000</v>
      </c>
      <c r="H82" s="23">
        <f t="shared" si="2"/>
        <v>341.66666666666663</v>
      </c>
      <c r="I82" s="28">
        <v>100</v>
      </c>
      <c r="J82" s="33"/>
    </row>
    <row r="83" spans="1:10" ht="31.5" customHeight="1" x14ac:dyDescent="0.2">
      <c r="A83" s="1" t="s">
        <v>13</v>
      </c>
      <c r="B83" s="15" t="s">
        <v>11</v>
      </c>
      <c r="C83" s="15" t="s">
        <v>143</v>
      </c>
      <c r="D83" s="15" t="s">
        <v>11</v>
      </c>
      <c r="E83" s="22">
        <f>E84+E88+E92+E100</f>
        <v>93181705.669999987</v>
      </c>
      <c r="F83" s="23">
        <v>104663097.64</v>
      </c>
      <c r="G83" s="23">
        <v>104663097.64</v>
      </c>
      <c r="H83" s="23">
        <f t="shared" si="2"/>
        <v>112.32150869899398</v>
      </c>
      <c r="I83" s="28">
        <v>100</v>
      </c>
      <c r="J83" s="9"/>
    </row>
    <row r="84" spans="1:10" ht="51.75" customHeight="1" x14ac:dyDescent="0.2">
      <c r="A84" s="1" t="s">
        <v>144</v>
      </c>
      <c r="B84" s="15" t="s">
        <v>11</v>
      </c>
      <c r="C84" s="15" t="s">
        <v>145</v>
      </c>
      <c r="D84" s="15" t="s">
        <v>11</v>
      </c>
      <c r="E84" s="22">
        <f>E85+E86+E87</f>
        <v>61433205.209999993</v>
      </c>
      <c r="F84" s="23">
        <v>71280851.310000002</v>
      </c>
      <c r="G84" s="23">
        <v>71280851.310000002</v>
      </c>
      <c r="H84" s="23">
        <f t="shared" si="2"/>
        <v>116.02984260114273</v>
      </c>
      <c r="I84" s="28">
        <v>100</v>
      </c>
      <c r="J84" s="10"/>
    </row>
    <row r="85" spans="1:10" ht="70.5" customHeight="1" x14ac:dyDescent="0.2">
      <c r="A85" s="1" t="s">
        <v>103</v>
      </c>
      <c r="B85" s="15" t="s">
        <v>141</v>
      </c>
      <c r="C85" s="15" t="s">
        <v>146</v>
      </c>
      <c r="D85" s="15" t="s">
        <v>71</v>
      </c>
      <c r="E85" s="22">
        <v>47522066.479999997</v>
      </c>
      <c r="F85" s="23">
        <v>54950876.479999997</v>
      </c>
      <c r="G85" s="23">
        <v>54950876.479999997</v>
      </c>
      <c r="H85" s="23">
        <f t="shared" si="2"/>
        <v>115.6323378806064</v>
      </c>
      <c r="I85" s="28">
        <v>100</v>
      </c>
      <c r="J85" s="7" t="s">
        <v>339</v>
      </c>
    </row>
    <row r="86" spans="1:10" ht="105" customHeight="1" x14ac:dyDescent="0.2">
      <c r="A86" s="1" t="s">
        <v>105</v>
      </c>
      <c r="B86" s="15" t="s">
        <v>141</v>
      </c>
      <c r="C86" s="15" t="s">
        <v>147</v>
      </c>
      <c r="D86" s="15" t="s">
        <v>71</v>
      </c>
      <c r="E86" s="22">
        <v>0</v>
      </c>
      <c r="F86" s="23">
        <v>1138636.1499999999</v>
      </c>
      <c r="G86" s="23">
        <v>1138636.1499999999</v>
      </c>
      <c r="H86" s="29" t="s">
        <v>306</v>
      </c>
      <c r="I86" s="28">
        <v>100</v>
      </c>
      <c r="J86" s="7" t="s">
        <v>340</v>
      </c>
    </row>
    <row r="87" spans="1:10" ht="78.75" customHeight="1" x14ac:dyDescent="0.2">
      <c r="A87" s="1" t="s">
        <v>148</v>
      </c>
      <c r="B87" s="15" t="s">
        <v>141</v>
      </c>
      <c r="C87" s="15" t="s">
        <v>149</v>
      </c>
      <c r="D87" s="15" t="s">
        <v>71</v>
      </c>
      <c r="E87" s="22">
        <v>13911138.73</v>
      </c>
      <c r="F87" s="23">
        <v>15191338.68</v>
      </c>
      <c r="G87" s="23">
        <v>15191338.68</v>
      </c>
      <c r="H87" s="23">
        <f t="shared" si="2"/>
        <v>109.20269702464536</v>
      </c>
      <c r="I87" s="28">
        <v>100</v>
      </c>
      <c r="J87" s="7" t="s">
        <v>339</v>
      </c>
    </row>
    <row r="88" spans="1:10" ht="46.5" customHeight="1" x14ac:dyDescent="0.2">
      <c r="A88" s="1" t="s">
        <v>150</v>
      </c>
      <c r="B88" s="15" t="s">
        <v>11</v>
      </c>
      <c r="C88" s="15" t="s">
        <v>151</v>
      </c>
      <c r="D88" s="15" t="s">
        <v>11</v>
      </c>
      <c r="E88" s="22">
        <f>E89+E90+E91</f>
        <v>1350223</v>
      </c>
      <c r="F88" s="23">
        <v>1320562.05</v>
      </c>
      <c r="G88" s="23">
        <v>1320562.05</v>
      </c>
      <c r="H88" s="23">
        <f t="shared" si="2"/>
        <v>97.803255462245872</v>
      </c>
      <c r="I88" s="28">
        <v>100</v>
      </c>
      <c r="J88" s="9"/>
    </row>
    <row r="89" spans="1:10" ht="99.75" customHeight="1" x14ac:dyDescent="0.2">
      <c r="A89" s="1" t="s">
        <v>152</v>
      </c>
      <c r="B89" s="15" t="s">
        <v>141</v>
      </c>
      <c r="C89" s="15" t="s">
        <v>153</v>
      </c>
      <c r="D89" s="15" t="s">
        <v>71</v>
      </c>
      <c r="E89" s="22">
        <v>168005</v>
      </c>
      <c r="F89" s="23">
        <v>168005</v>
      </c>
      <c r="G89" s="23">
        <v>168005</v>
      </c>
      <c r="H89" s="23">
        <f t="shared" si="2"/>
        <v>100</v>
      </c>
      <c r="I89" s="28">
        <v>100</v>
      </c>
      <c r="J89" s="9"/>
    </row>
    <row r="90" spans="1:10" ht="117" customHeight="1" x14ac:dyDescent="0.2">
      <c r="A90" s="1" t="s">
        <v>154</v>
      </c>
      <c r="B90" s="15" t="s">
        <v>141</v>
      </c>
      <c r="C90" s="15" t="s">
        <v>155</v>
      </c>
      <c r="D90" s="15" t="s">
        <v>71</v>
      </c>
      <c r="E90" s="22">
        <v>1177021.97</v>
      </c>
      <c r="F90" s="23">
        <v>1147361.02</v>
      </c>
      <c r="G90" s="23">
        <v>1147361.02</v>
      </c>
      <c r="H90" s="23">
        <f t="shared" si="2"/>
        <v>97.480000309594899</v>
      </c>
      <c r="I90" s="28">
        <v>100</v>
      </c>
      <c r="J90" s="9"/>
    </row>
    <row r="91" spans="1:10" ht="70.5" customHeight="1" x14ac:dyDescent="0.2">
      <c r="A91" s="1" t="s">
        <v>156</v>
      </c>
      <c r="B91" s="15" t="s">
        <v>141</v>
      </c>
      <c r="C91" s="15" t="s">
        <v>157</v>
      </c>
      <c r="D91" s="15" t="s">
        <v>71</v>
      </c>
      <c r="E91" s="22">
        <v>5196.03</v>
      </c>
      <c r="F91" s="23">
        <v>5196.03</v>
      </c>
      <c r="G91" s="23">
        <v>5196.03</v>
      </c>
      <c r="H91" s="23">
        <f t="shared" ref="H91:H131" si="3">G91/E91*100</f>
        <v>100</v>
      </c>
      <c r="I91" s="28">
        <v>100</v>
      </c>
      <c r="J91" s="9"/>
    </row>
    <row r="92" spans="1:10" ht="87" customHeight="1" x14ac:dyDescent="0.2">
      <c r="A92" s="1" t="s">
        <v>158</v>
      </c>
      <c r="B92" s="15" t="s">
        <v>11</v>
      </c>
      <c r="C92" s="15" t="s">
        <v>159</v>
      </c>
      <c r="D92" s="15" t="s">
        <v>11</v>
      </c>
      <c r="E92" s="22">
        <f>E93+E94+E95+E96+E97+E98+E99</f>
        <v>2593414.46</v>
      </c>
      <c r="F92" s="23">
        <v>2793414.46</v>
      </c>
      <c r="G92" s="23">
        <v>2793414.46</v>
      </c>
      <c r="H92" s="23">
        <f t="shared" si="3"/>
        <v>107.7118410144131</v>
      </c>
      <c r="I92" s="28">
        <v>100</v>
      </c>
      <c r="J92" s="9"/>
    </row>
    <row r="93" spans="1:10" ht="33.75" customHeight="1" x14ac:dyDescent="0.2">
      <c r="A93" s="39" t="s">
        <v>160</v>
      </c>
      <c r="B93" s="39" t="s">
        <v>141</v>
      </c>
      <c r="C93" s="39" t="s">
        <v>161</v>
      </c>
      <c r="D93" s="15" t="s">
        <v>135</v>
      </c>
      <c r="E93" s="22">
        <v>75000</v>
      </c>
      <c r="F93" s="23">
        <v>2835.2</v>
      </c>
      <c r="G93" s="23">
        <v>2835.2</v>
      </c>
      <c r="H93" s="23">
        <f t="shared" si="3"/>
        <v>3.7802666666666664</v>
      </c>
      <c r="I93" s="28">
        <v>100</v>
      </c>
      <c r="J93" s="31" t="s">
        <v>341</v>
      </c>
    </row>
    <row r="94" spans="1:10" ht="27.75" customHeight="1" x14ac:dyDescent="0.2">
      <c r="A94" s="41"/>
      <c r="B94" s="41"/>
      <c r="C94" s="41"/>
      <c r="D94" s="15" t="s">
        <v>20</v>
      </c>
      <c r="E94" s="22">
        <v>120000</v>
      </c>
      <c r="F94" s="23">
        <v>252164.8</v>
      </c>
      <c r="G94" s="23">
        <v>252164.8</v>
      </c>
      <c r="H94" s="23">
        <f t="shared" si="3"/>
        <v>210.13733333333332</v>
      </c>
      <c r="I94" s="28">
        <v>100</v>
      </c>
      <c r="J94" s="32"/>
    </row>
    <row r="95" spans="1:10" ht="28.5" customHeight="1" x14ac:dyDescent="0.2">
      <c r="A95" s="39" t="s">
        <v>162</v>
      </c>
      <c r="B95" s="39" t="s">
        <v>141</v>
      </c>
      <c r="C95" s="39" t="s">
        <v>163</v>
      </c>
      <c r="D95" s="15" t="s">
        <v>135</v>
      </c>
      <c r="E95" s="22">
        <v>60000</v>
      </c>
      <c r="F95" s="23">
        <v>75387</v>
      </c>
      <c r="G95" s="23">
        <v>75387</v>
      </c>
      <c r="H95" s="23">
        <f t="shared" si="3"/>
        <v>125.64500000000001</v>
      </c>
      <c r="I95" s="28">
        <v>100</v>
      </c>
      <c r="J95" s="32"/>
    </row>
    <row r="96" spans="1:10" ht="26.25" customHeight="1" x14ac:dyDescent="0.2">
      <c r="A96" s="41"/>
      <c r="B96" s="41"/>
      <c r="C96" s="41"/>
      <c r="D96" s="15" t="s">
        <v>20</v>
      </c>
      <c r="E96" s="22">
        <v>240000</v>
      </c>
      <c r="F96" s="23">
        <v>364613</v>
      </c>
      <c r="G96" s="23">
        <v>364613</v>
      </c>
      <c r="H96" s="23">
        <f t="shared" si="3"/>
        <v>151.92208333333332</v>
      </c>
      <c r="I96" s="28">
        <v>100</v>
      </c>
      <c r="J96" s="33"/>
    </row>
    <row r="97" spans="1:10" ht="73.5" customHeight="1" x14ac:dyDescent="0.2">
      <c r="A97" s="1" t="s">
        <v>164</v>
      </c>
      <c r="B97" s="15" t="s">
        <v>141</v>
      </c>
      <c r="C97" s="15" t="s">
        <v>165</v>
      </c>
      <c r="D97" s="15" t="s">
        <v>20</v>
      </c>
      <c r="E97" s="22">
        <v>1071030.57</v>
      </c>
      <c r="F97" s="23">
        <v>1071030.57</v>
      </c>
      <c r="G97" s="23">
        <v>1071030.57</v>
      </c>
      <c r="H97" s="23">
        <f t="shared" si="3"/>
        <v>100</v>
      </c>
      <c r="I97" s="28">
        <v>100</v>
      </c>
      <c r="J97" s="9"/>
    </row>
    <row r="98" spans="1:10" ht="87" customHeight="1" x14ac:dyDescent="0.2">
      <c r="A98" s="1" t="s">
        <v>166</v>
      </c>
      <c r="B98" s="15" t="s">
        <v>141</v>
      </c>
      <c r="C98" s="15" t="s">
        <v>167</v>
      </c>
      <c r="D98" s="15" t="s">
        <v>20</v>
      </c>
      <c r="E98" s="22">
        <v>996562.37</v>
      </c>
      <c r="F98" s="23">
        <v>996562.37</v>
      </c>
      <c r="G98" s="23">
        <v>996562.37</v>
      </c>
      <c r="H98" s="23">
        <f t="shared" si="3"/>
        <v>100</v>
      </c>
      <c r="I98" s="28">
        <v>100</v>
      </c>
      <c r="J98" s="9"/>
    </row>
    <row r="99" spans="1:10" ht="90.75" customHeight="1" x14ac:dyDescent="0.2">
      <c r="A99" s="1" t="s">
        <v>168</v>
      </c>
      <c r="B99" s="15" t="s">
        <v>141</v>
      </c>
      <c r="C99" s="15" t="s">
        <v>169</v>
      </c>
      <c r="D99" s="15" t="s">
        <v>20</v>
      </c>
      <c r="E99" s="22">
        <v>30821.52</v>
      </c>
      <c r="F99" s="23">
        <v>30821.52</v>
      </c>
      <c r="G99" s="23">
        <v>30821.52</v>
      </c>
      <c r="H99" s="23">
        <f t="shared" si="3"/>
        <v>100</v>
      </c>
      <c r="I99" s="28">
        <v>100</v>
      </c>
      <c r="J99" s="9"/>
    </row>
    <row r="100" spans="1:10" ht="64.5" customHeight="1" x14ac:dyDescent="0.2">
      <c r="A100" s="1" t="s">
        <v>39</v>
      </c>
      <c r="B100" s="15" t="s">
        <v>11</v>
      </c>
      <c r="C100" s="15" t="s">
        <v>170</v>
      </c>
      <c r="D100" s="15" t="s">
        <v>11</v>
      </c>
      <c r="E100" s="22">
        <f>E101+E102+E103+E104+E105</f>
        <v>27804863</v>
      </c>
      <c r="F100" s="23">
        <v>29268269.82</v>
      </c>
      <c r="G100" s="23">
        <v>29268269.82</v>
      </c>
      <c r="H100" s="23">
        <f t="shared" si="3"/>
        <v>105.26313263978319</v>
      </c>
      <c r="I100" s="28">
        <v>100</v>
      </c>
      <c r="J100" s="9"/>
    </row>
    <row r="101" spans="1:10" ht="66.75" customHeight="1" x14ac:dyDescent="0.2">
      <c r="A101" s="42" t="s">
        <v>133</v>
      </c>
      <c r="B101" s="39" t="s">
        <v>141</v>
      </c>
      <c r="C101" s="42" t="s">
        <v>171</v>
      </c>
      <c r="D101" s="15" t="s">
        <v>135</v>
      </c>
      <c r="E101" s="22">
        <v>25272573</v>
      </c>
      <c r="F101" s="23">
        <v>27126756.530000001</v>
      </c>
      <c r="G101" s="23">
        <v>27126756.530000001</v>
      </c>
      <c r="H101" s="23">
        <f t="shared" si="3"/>
        <v>107.33674220666016</v>
      </c>
      <c r="I101" s="28">
        <v>100</v>
      </c>
      <c r="J101" s="7" t="s">
        <v>339</v>
      </c>
    </row>
    <row r="102" spans="1:10" ht="30" customHeight="1" x14ac:dyDescent="0.2">
      <c r="A102" s="42"/>
      <c r="B102" s="40"/>
      <c r="C102" s="42"/>
      <c r="D102" s="15" t="s">
        <v>20</v>
      </c>
      <c r="E102" s="22">
        <v>821002</v>
      </c>
      <c r="F102" s="23">
        <v>914994.29</v>
      </c>
      <c r="G102" s="23">
        <v>914994.29</v>
      </c>
      <c r="H102" s="23">
        <f t="shared" si="3"/>
        <v>111.44848490015859</v>
      </c>
      <c r="I102" s="28">
        <v>100</v>
      </c>
      <c r="J102" s="31" t="s">
        <v>342</v>
      </c>
    </row>
    <row r="103" spans="1:10" ht="27.75" customHeight="1" x14ac:dyDescent="0.2">
      <c r="A103" s="42" t="s">
        <v>0</v>
      </c>
      <c r="B103" s="41"/>
      <c r="C103" s="42" t="s">
        <v>0</v>
      </c>
      <c r="D103" s="15">
        <v>850</v>
      </c>
      <c r="E103" s="22">
        <v>76200</v>
      </c>
      <c r="F103" s="23">
        <v>191431</v>
      </c>
      <c r="G103" s="23">
        <v>191431</v>
      </c>
      <c r="H103" s="23">
        <f t="shared" si="3"/>
        <v>251.22178477690289</v>
      </c>
      <c r="I103" s="28">
        <v>100</v>
      </c>
      <c r="J103" s="32"/>
    </row>
    <row r="104" spans="1:10" ht="36.75" customHeight="1" x14ac:dyDescent="0.2">
      <c r="A104" s="1" t="s">
        <v>172</v>
      </c>
      <c r="B104" s="15" t="s">
        <v>141</v>
      </c>
      <c r="C104" s="15" t="s">
        <v>173</v>
      </c>
      <c r="D104" s="15" t="s">
        <v>20</v>
      </c>
      <c r="E104" s="22">
        <v>815000</v>
      </c>
      <c r="F104" s="23">
        <v>815000</v>
      </c>
      <c r="G104" s="23">
        <v>815000</v>
      </c>
      <c r="H104" s="23">
        <f t="shared" si="3"/>
        <v>100</v>
      </c>
      <c r="I104" s="28">
        <v>100</v>
      </c>
      <c r="J104" s="32"/>
    </row>
    <row r="105" spans="1:10" ht="48.95" customHeight="1" x14ac:dyDescent="0.2">
      <c r="A105" s="1" t="s">
        <v>174</v>
      </c>
      <c r="B105" s="15" t="s">
        <v>141</v>
      </c>
      <c r="C105" s="15" t="s">
        <v>175</v>
      </c>
      <c r="D105" s="15" t="s">
        <v>20</v>
      </c>
      <c r="E105" s="22">
        <v>820088</v>
      </c>
      <c r="F105" s="23">
        <v>220088</v>
      </c>
      <c r="G105" s="23">
        <v>220088</v>
      </c>
      <c r="H105" s="23">
        <f t="shared" si="3"/>
        <v>26.837119918837978</v>
      </c>
      <c r="I105" s="28">
        <v>100</v>
      </c>
      <c r="J105" s="33"/>
    </row>
    <row r="106" spans="1:10" ht="96.6" customHeight="1" x14ac:dyDescent="0.2">
      <c r="A106" s="12" t="s">
        <v>176</v>
      </c>
      <c r="B106" s="12" t="s">
        <v>11</v>
      </c>
      <c r="C106" s="12" t="s">
        <v>177</v>
      </c>
      <c r="D106" s="12" t="s">
        <v>11</v>
      </c>
      <c r="E106" s="20">
        <f>E107</f>
        <v>21683460.460000001</v>
      </c>
      <c r="F106" s="21">
        <v>25941026.140000001</v>
      </c>
      <c r="G106" s="21">
        <v>25813166.870000001</v>
      </c>
      <c r="H106" s="26">
        <f t="shared" si="3"/>
        <v>119.04542135983401</v>
      </c>
      <c r="I106" s="27">
        <v>99.51</v>
      </c>
      <c r="J106" s="9"/>
    </row>
    <row r="107" spans="1:10" ht="32.25" customHeight="1" x14ac:dyDescent="0.2">
      <c r="A107" s="1" t="s">
        <v>13</v>
      </c>
      <c r="B107" s="15" t="s">
        <v>11</v>
      </c>
      <c r="C107" s="15" t="s">
        <v>178</v>
      </c>
      <c r="D107" s="15" t="s">
        <v>11</v>
      </c>
      <c r="E107" s="22">
        <f>E108+E114</f>
        <v>21683460.460000001</v>
      </c>
      <c r="F107" s="23">
        <v>25941026.140000001</v>
      </c>
      <c r="G107" s="23">
        <v>25813166.870000001</v>
      </c>
      <c r="H107" s="23">
        <f t="shared" si="3"/>
        <v>119.04542135983401</v>
      </c>
      <c r="I107" s="28">
        <v>99.51</v>
      </c>
      <c r="J107" s="9"/>
    </row>
    <row r="108" spans="1:10" ht="51.75" customHeight="1" x14ac:dyDescent="0.2">
      <c r="A108" s="1" t="s">
        <v>179</v>
      </c>
      <c r="B108" s="15" t="s">
        <v>11</v>
      </c>
      <c r="C108" s="15" t="s">
        <v>180</v>
      </c>
      <c r="D108" s="15" t="s">
        <v>11</v>
      </c>
      <c r="E108" s="22">
        <f>E109+E110+E112+E111+E113</f>
        <v>5951340</v>
      </c>
      <c r="F108" s="23">
        <v>9742189.9700000007</v>
      </c>
      <c r="G108" s="23">
        <v>9614330.6999999993</v>
      </c>
      <c r="H108" s="23">
        <f t="shared" si="3"/>
        <v>161.54900745042292</v>
      </c>
      <c r="I108" s="28">
        <v>98.69</v>
      </c>
      <c r="J108" s="9"/>
    </row>
    <row r="109" spans="1:10" ht="93.75" customHeight="1" x14ac:dyDescent="0.2">
      <c r="A109" s="1" t="s">
        <v>181</v>
      </c>
      <c r="B109" s="15" t="s">
        <v>86</v>
      </c>
      <c r="C109" s="15" t="s">
        <v>182</v>
      </c>
      <c r="D109" s="15" t="s">
        <v>71</v>
      </c>
      <c r="E109" s="22">
        <v>600000</v>
      </c>
      <c r="F109" s="23">
        <v>1509849.97</v>
      </c>
      <c r="G109" s="23">
        <v>1458264.46</v>
      </c>
      <c r="H109" s="23">
        <f t="shared" si="3"/>
        <v>243.04407666666665</v>
      </c>
      <c r="I109" s="28">
        <v>96.58</v>
      </c>
      <c r="J109" s="10" t="s">
        <v>344</v>
      </c>
    </row>
    <row r="110" spans="1:10" ht="80.099999999999994" customHeight="1" x14ac:dyDescent="0.2">
      <c r="A110" s="1" t="s">
        <v>183</v>
      </c>
      <c r="B110" s="15" t="s">
        <v>86</v>
      </c>
      <c r="C110" s="15" t="s">
        <v>184</v>
      </c>
      <c r="D110" s="15" t="s">
        <v>71</v>
      </c>
      <c r="E110" s="22">
        <v>43650</v>
      </c>
      <c r="F110" s="23">
        <v>2565650</v>
      </c>
      <c r="G110" s="23">
        <v>2553040</v>
      </c>
      <c r="H110" s="23">
        <f t="shared" si="3"/>
        <v>5848.8888888888887</v>
      </c>
      <c r="I110" s="28">
        <v>99.51</v>
      </c>
      <c r="J110" s="36" t="s">
        <v>343</v>
      </c>
    </row>
    <row r="111" spans="1:10" ht="83.25" customHeight="1" x14ac:dyDescent="0.2">
      <c r="A111" s="1" t="s">
        <v>187</v>
      </c>
      <c r="B111" s="15" t="s">
        <v>86</v>
      </c>
      <c r="C111" s="15" t="s">
        <v>188</v>
      </c>
      <c r="D111" s="15" t="s">
        <v>71</v>
      </c>
      <c r="E111" s="22">
        <v>1350</v>
      </c>
      <c r="F111" s="23">
        <v>79350</v>
      </c>
      <c r="G111" s="23">
        <v>78960</v>
      </c>
      <c r="H111" s="23">
        <f>G111/E111*100</f>
        <v>5848.8888888888887</v>
      </c>
      <c r="I111" s="28">
        <v>99.51</v>
      </c>
      <c r="J111" s="35"/>
    </row>
    <row r="112" spans="1:10" ht="81" customHeight="1" x14ac:dyDescent="0.2">
      <c r="A112" s="1" t="s">
        <v>185</v>
      </c>
      <c r="B112" s="15" t="s">
        <v>86</v>
      </c>
      <c r="C112" s="15" t="s">
        <v>186</v>
      </c>
      <c r="D112" s="15" t="s">
        <v>71</v>
      </c>
      <c r="E112" s="22">
        <v>5117142.5</v>
      </c>
      <c r="F112" s="23">
        <v>5117142.5</v>
      </c>
      <c r="G112" s="23">
        <v>5117142.5</v>
      </c>
      <c r="H112" s="23">
        <f t="shared" si="3"/>
        <v>100</v>
      </c>
      <c r="I112" s="28">
        <v>100</v>
      </c>
      <c r="J112" s="9"/>
    </row>
    <row r="113" spans="1:10" ht="84" customHeight="1" x14ac:dyDescent="0.2">
      <c r="A113" s="1" t="s">
        <v>189</v>
      </c>
      <c r="B113" s="15" t="s">
        <v>86</v>
      </c>
      <c r="C113" s="15" t="s">
        <v>190</v>
      </c>
      <c r="D113" s="15" t="s">
        <v>71</v>
      </c>
      <c r="E113" s="22">
        <v>189197.5</v>
      </c>
      <c r="F113" s="23">
        <v>470197.5</v>
      </c>
      <c r="G113" s="23">
        <v>406923.74</v>
      </c>
      <c r="H113" s="23">
        <f t="shared" si="3"/>
        <v>215.07881446636449</v>
      </c>
      <c r="I113" s="28">
        <v>86.54</v>
      </c>
      <c r="J113" s="7" t="s">
        <v>345</v>
      </c>
    </row>
    <row r="114" spans="1:10" ht="64.5" customHeight="1" x14ac:dyDescent="0.2">
      <c r="A114" s="1" t="s">
        <v>191</v>
      </c>
      <c r="B114" s="15" t="s">
        <v>11</v>
      </c>
      <c r="C114" s="15" t="s">
        <v>192</v>
      </c>
      <c r="D114" s="15" t="s">
        <v>11</v>
      </c>
      <c r="E114" s="22">
        <f>E115+E116+E117+E118</f>
        <v>15732120.460000001</v>
      </c>
      <c r="F114" s="23">
        <v>16198836.17</v>
      </c>
      <c r="G114" s="23">
        <v>16198836.17</v>
      </c>
      <c r="H114" s="23">
        <f t="shared" si="3"/>
        <v>102.96664210769715</v>
      </c>
      <c r="I114" s="28">
        <v>100</v>
      </c>
      <c r="J114" s="9"/>
    </row>
    <row r="115" spans="1:10" ht="80.099999999999994" customHeight="1" x14ac:dyDescent="0.2">
      <c r="A115" s="1" t="s">
        <v>103</v>
      </c>
      <c r="B115" s="15" t="s">
        <v>86</v>
      </c>
      <c r="C115" s="15" t="s">
        <v>193</v>
      </c>
      <c r="D115" s="15" t="s">
        <v>71</v>
      </c>
      <c r="E115" s="22">
        <v>14067833.98</v>
      </c>
      <c r="F115" s="23">
        <v>13377549.689999999</v>
      </c>
      <c r="G115" s="23">
        <v>13377549.689999999</v>
      </c>
      <c r="H115" s="23">
        <f t="shared" si="3"/>
        <v>95.093172900807858</v>
      </c>
      <c r="I115" s="28">
        <v>100</v>
      </c>
      <c r="J115" s="9"/>
    </row>
    <row r="116" spans="1:10" ht="64.5" customHeight="1" x14ac:dyDescent="0.2">
      <c r="A116" s="1" t="s">
        <v>194</v>
      </c>
      <c r="B116" s="15" t="s">
        <v>86</v>
      </c>
      <c r="C116" s="15" t="s">
        <v>195</v>
      </c>
      <c r="D116" s="15" t="s">
        <v>71</v>
      </c>
      <c r="E116" s="22">
        <v>1200000</v>
      </c>
      <c r="F116" s="23">
        <v>2357000</v>
      </c>
      <c r="G116" s="23">
        <v>2357000</v>
      </c>
      <c r="H116" s="23">
        <f t="shared" si="3"/>
        <v>196.41666666666666</v>
      </c>
      <c r="I116" s="28">
        <v>100</v>
      </c>
      <c r="J116" s="7" t="s">
        <v>341</v>
      </c>
    </row>
    <row r="117" spans="1:10" ht="64.5" customHeight="1" x14ac:dyDescent="0.2">
      <c r="A117" s="1" t="s">
        <v>196</v>
      </c>
      <c r="B117" s="15" t="s">
        <v>86</v>
      </c>
      <c r="C117" s="15" t="s">
        <v>197</v>
      </c>
      <c r="D117" s="15" t="s">
        <v>71</v>
      </c>
      <c r="E117" s="22">
        <v>450357.89</v>
      </c>
      <c r="F117" s="23">
        <v>450357.89</v>
      </c>
      <c r="G117" s="23">
        <v>450357.89</v>
      </c>
      <c r="H117" s="23">
        <f t="shared" si="3"/>
        <v>100</v>
      </c>
      <c r="I117" s="28">
        <v>100</v>
      </c>
      <c r="J117" s="9"/>
    </row>
    <row r="118" spans="1:10" ht="80.099999999999994" customHeight="1" x14ac:dyDescent="0.2">
      <c r="A118" s="1" t="s">
        <v>198</v>
      </c>
      <c r="B118" s="15" t="s">
        <v>86</v>
      </c>
      <c r="C118" s="15" t="s">
        <v>199</v>
      </c>
      <c r="D118" s="15" t="s">
        <v>71</v>
      </c>
      <c r="E118" s="22">
        <v>13928.59</v>
      </c>
      <c r="F118" s="23">
        <v>13928.59</v>
      </c>
      <c r="G118" s="23">
        <v>13928.59</v>
      </c>
      <c r="H118" s="23">
        <f t="shared" si="3"/>
        <v>100</v>
      </c>
      <c r="I118" s="28">
        <v>100</v>
      </c>
      <c r="J118" s="9"/>
    </row>
    <row r="119" spans="1:10" ht="64.5" customHeight="1" x14ac:dyDescent="0.2">
      <c r="A119" s="12" t="s">
        <v>200</v>
      </c>
      <c r="B119" s="12" t="s">
        <v>11</v>
      </c>
      <c r="C119" s="12" t="s">
        <v>201</v>
      </c>
      <c r="D119" s="12" t="s">
        <v>11</v>
      </c>
      <c r="E119" s="20">
        <f>E120</f>
        <v>520000</v>
      </c>
      <c r="F119" s="21">
        <v>1120000</v>
      </c>
      <c r="G119" s="21">
        <v>1119993</v>
      </c>
      <c r="H119" s="26">
        <f t="shared" si="3"/>
        <v>215.38326923076926</v>
      </c>
      <c r="I119" s="27">
        <v>100</v>
      </c>
      <c r="J119" s="31" t="s">
        <v>346</v>
      </c>
    </row>
    <row r="120" spans="1:10" ht="32.25" customHeight="1" x14ac:dyDescent="0.2">
      <c r="A120" s="1" t="s">
        <v>13</v>
      </c>
      <c r="B120" s="15" t="s">
        <v>11</v>
      </c>
      <c r="C120" s="15" t="s">
        <v>202</v>
      </c>
      <c r="D120" s="15" t="s">
        <v>11</v>
      </c>
      <c r="E120" s="22">
        <f>E121</f>
        <v>520000</v>
      </c>
      <c r="F120" s="23">
        <v>1120000</v>
      </c>
      <c r="G120" s="23">
        <v>1119993</v>
      </c>
      <c r="H120" s="23">
        <f t="shared" si="3"/>
        <v>215.38326923076926</v>
      </c>
      <c r="I120" s="28">
        <v>100</v>
      </c>
      <c r="J120" s="32"/>
    </row>
    <row r="121" spans="1:10" ht="51.75" customHeight="1" x14ac:dyDescent="0.2">
      <c r="A121" s="1" t="s">
        <v>39</v>
      </c>
      <c r="B121" s="15" t="s">
        <v>11</v>
      </c>
      <c r="C121" s="15" t="s">
        <v>203</v>
      </c>
      <c r="D121" s="15" t="s">
        <v>11</v>
      </c>
      <c r="E121" s="22">
        <f>E122</f>
        <v>520000</v>
      </c>
      <c r="F121" s="23">
        <v>1120000</v>
      </c>
      <c r="G121" s="23">
        <v>1119993</v>
      </c>
      <c r="H121" s="23">
        <f t="shared" si="3"/>
        <v>215.38326923076926</v>
      </c>
      <c r="I121" s="28">
        <v>100</v>
      </c>
      <c r="J121" s="32"/>
    </row>
    <row r="122" spans="1:10" ht="53.25" customHeight="1" x14ac:dyDescent="0.2">
      <c r="A122" s="1" t="s">
        <v>204</v>
      </c>
      <c r="B122" s="15" t="s">
        <v>18</v>
      </c>
      <c r="C122" s="15" t="s">
        <v>205</v>
      </c>
      <c r="D122" s="15" t="s">
        <v>20</v>
      </c>
      <c r="E122" s="22">
        <v>520000</v>
      </c>
      <c r="F122" s="23">
        <v>1120000</v>
      </c>
      <c r="G122" s="23">
        <v>1119993</v>
      </c>
      <c r="H122" s="23">
        <f t="shared" si="3"/>
        <v>215.38326923076926</v>
      </c>
      <c r="I122" s="28">
        <v>100</v>
      </c>
      <c r="J122" s="33"/>
    </row>
    <row r="123" spans="1:10" ht="87" customHeight="1" x14ac:dyDescent="0.2">
      <c r="A123" s="12" t="s">
        <v>206</v>
      </c>
      <c r="B123" s="12" t="s">
        <v>11</v>
      </c>
      <c r="C123" s="12" t="s">
        <v>207</v>
      </c>
      <c r="D123" s="12" t="s">
        <v>11</v>
      </c>
      <c r="E123" s="20">
        <f>E124</f>
        <v>600000</v>
      </c>
      <c r="F123" s="21">
        <v>1186748.8600000001</v>
      </c>
      <c r="G123" s="21">
        <v>1186349.73</v>
      </c>
      <c r="H123" s="26">
        <f t="shared" si="3"/>
        <v>197.72495499999999</v>
      </c>
      <c r="I123" s="27">
        <v>99.97</v>
      </c>
      <c r="J123" s="31" t="s">
        <v>347</v>
      </c>
    </row>
    <row r="124" spans="1:10" ht="32.25" customHeight="1" x14ac:dyDescent="0.2">
      <c r="A124" s="1" t="s">
        <v>13</v>
      </c>
      <c r="B124" s="15" t="s">
        <v>11</v>
      </c>
      <c r="C124" s="15" t="s">
        <v>208</v>
      </c>
      <c r="D124" s="15" t="s">
        <v>11</v>
      </c>
      <c r="E124" s="22">
        <f>E125</f>
        <v>600000</v>
      </c>
      <c r="F124" s="23">
        <v>1186748.8600000001</v>
      </c>
      <c r="G124" s="23">
        <v>1186349.73</v>
      </c>
      <c r="H124" s="23">
        <f t="shared" si="3"/>
        <v>197.72495499999999</v>
      </c>
      <c r="I124" s="28">
        <v>99.97</v>
      </c>
      <c r="J124" s="32"/>
    </row>
    <row r="125" spans="1:10" ht="54.75" customHeight="1" x14ac:dyDescent="0.2">
      <c r="A125" s="1" t="s">
        <v>39</v>
      </c>
      <c r="B125" s="15" t="s">
        <v>11</v>
      </c>
      <c r="C125" s="15" t="s">
        <v>209</v>
      </c>
      <c r="D125" s="15" t="s">
        <v>11</v>
      </c>
      <c r="E125" s="22">
        <f>E126</f>
        <v>600000</v>
      </c>
      <c r="F125" s="23">
        <v>1186748.8600000001</v>
      </c>
      <c r="G125" s="23">
        <v>1186349.73</v>
      </c>
      <c r="H125" s="23">
        <f t="shared" si="3"/>
        <v>197.72495499999999</v>
      </c>
      <c r="I125" s="28">
        <v>99.97</v>
      </c>
      <c r="J125" s="32"/>
    </row>
    <row r="126" spans="1:10" ht="73.5" customHeight="1" x14ac:dyDescent="0.2">
      <c r="A126" s="1" t="s">
        <v>210</v>
      </c>
      <c r="B126" s="15" t="s">
        <v>18</v>
      </c>
      <c r="C126" s="15" t="s">
        <v>211</v>
      </c>
      <c r="D126" s="15" t="s">
        <v>20</v>
      </c>
      <c r="E126" s="22">
        <v>600000</v>
      </c>
      <c r="F126" s="23">
        <v>1186748.8600000001</v>
      </c>
      <c r="G126" s="23">
        <v>1186349.73</v>
      </c>
      <c r="H126" s="23">
        <f t="shared" si="3"/>
        <v>197.72495499999999</v>
      </c>
      <c r="I126" s="28">
        <v>99.97</v>
      </c>
      <c r="J126" s="33"/>
    </row>
    <row r="127" spans="1:10" ht="66.75" customHeight="1" x14ac:dyDescent="0.2">
      <c r="A127" s="12" t="s">
        <v>212</v>
      </c>
      <c r="B127" s="12" t="s">
        <v>11</v>
      </c>
      <c r="C127" s="12" t="s">
        <v>213</v>
      </c>
      <c r="D127" s="12" t="s">
        <v>11</v>
      </c>
      <c r="E127" s="20">
        <f>E128</f>
        <v>120000</v>
      </c>
      <c r="F127" s="21">
        <v>120000</v>
      </c>
      <c r="G127" s="21">
        <v>120000</v>
      </c>
      <c r="H127" s="26">
        <f t="shared" si="3"/>
        <v>100</v>
      </c>
      <c r="I127" s="27">
        <v>100</v>
      </c>
      <c r="J127" s="9"/>
    </row>
    <row r="128" spans="1:10" ht="32.25" customHeight="1" x14ac:dyDescent="0.2">
      <c r="A128" s="1" t="s">
        <v>13</v>
      </c>
      <c r="B128" s="15" t="s">
        <v>11</v>
      </c>
      <c r="C128" s="15" t="s">
        <v>214</v>
      </c>
      <c r="D128" s="15" t="s">
        <v>11</v>
      </c>
      <c r="E128" s="22">
        <f>E129</f>
        <v>120000</v>
      </c>
      <c r="F128" s="23">
        <v>120000</v>
      </c>
      <c r="G128" s="23">
        <v>120000</v>
      </c>
      <c r="H128" s="23">
        <f t="shared" si="3"/>
        <v>100</v>
      </c>
      <c r="I128" s="28">
        <v>100</v>
      </c>
      <c r="J128" s="9"/>
    </row>
    <row r="129" spans="1:10" ht="54.75" customHeight="1" x14ac:dyDescent="0.2">
      <c r="A129" s="1" t="s">
        <v>215</v>
      </c>
      <c r="B129" s="15" t="s">
        <v>11</v>
      </c>
      <c r="C129" s="15" t="s">
        <v>216</v>
      </c>
      <c r="D129" s="15" t="s">
        <v>11</v>
      </c>
      <c r="E129" s="22">
        <f>E130+E131</f>
        <v>120000</v>
      </c>
      <c r="F129" s="23">
        <v>120000</v>
      </c>
      <c r="G129" s="23">
        <v>120000</v>
      </c>
      <c r="H129" s="23">
        <f t="shared" si="3"/>
        <v>100</v>
      </c>
      <c r="I129" s="28">
        <v>100</v>
      </c>
      <c r="J129" s="9"/>
    </row>
    <row r="130" spans="1:10" ht="30.75" customHeight="1" x14ac:dyDescent="0.2">
      <c r="A130" s="42" t="s">
        <v>217</v>
      </c>
      <c r="B130" s="15" t="s">
        <v>18</v>
      </c>
      <c r="C130" s="42" t="s">
        <v>218</v>
      </c>
      <c r="D130" s="15" t="s">
        <v>20</v>
      </c>
      <c r="E130" s="22">
        <v>70000</v>
      </c>
      <c r="F130" s="23">
        <v>20000</v>
      </c>
      <c r="G130" s="23">
        <v>20000</v>
      </c>
      <c r="H130" s="23">
        <f t="shared" si="3"/>
        <v>28.571428571428569</v>
      </c>
      <c r="I130" s="28">
        <v>100</v>
      </c>
      <c r="J130" s="31" t="s">
        <v>348</v>
      </c>
    </row>
    <row r="131" spans="1:10" ht="30" customHeight="1" x14ac:dyDescent="0.2">
      <c r="A131" s="42" t="s">
        <v>0</v>
      </c>
      <c r="B131" s="15" t="s">
        <v>18</v>
      </c>
      <c r="C131" s="42" t="s">
        <v>0</v>
      </c>
      <c r="D131" s="15" t="s">
        <v>43</v>
      </c>
      <c r="E131" s="22">
        <v>50000</v>
      </c>
      <c r="F131" s="23">
        <v>100000</v>
      </c>
      <c r="G131" s="23">
        <v>100000</v>
      </c>
      <c r="H131" s="23">
        <f t="shared" si="3"/>
        <v>200</v>
      </c>
      <c r="I131" s="28">
        <v>100</v>
      </c>
      <c r="J131" s="33"/>
    </row>
    <row r="132" spans="1:10" ht="75" customHeight="1" x14ac:dyDescent="0.2">
      <c r="A132" s="12" t="s">
        <v>219</v>
      </c>
      <c r="B132" s="12" t="s">
        <v>11</v>
      </c>
      <c r="C132" s="12" t="s">
        <v>220</v>
      </c>
      <c r="D132" s="12" t="s">
        <v>11</v>
      </c>
      <c r="E132" s="20">
        <v>0</v>
      </c>
      <c r="F132" s="21">
        <v>860000</v>
      </c>
      <c r="G132" s="21">
        <v>860000</v>
      </c>
      <c r="H132" s="26" t="s">
        <v>306</v>
      </c>
      <c r="I132" s="27">
        <v>100</v>
      </c>
      <c r="J132" s="31" t="s">
        <v>349</v>
      </c>
    </row>
    <row r="133" spans="1:10" ht="32.25" customHeight="1" x14ac:dyDescent="0.2">
      <c r="A133" s="1" t="s">
        <v>13</v>
      </c>
      <c r="B133" s="15" t="s">
        <v>11</v>
      </c>
      <c r="C133" s="15" t="s">
        <v>221</v>
      </c>
      <c r="D133" s="15" t="s">
        <v>11</v>
      </c>
      <c r="E133" s="22">
        <v>0</v>
      </c>
      <c r="F133" s="23">
        <v>860000</v>
      </c>
      <c r="G133" s="23">
        <v>860000</v>
      </c>
      <c r="H133" s="29" t="s">
        <v>306</v>
      </c>
      <c r="I133" s="28">
        <v>100</v>
      </c>
      <c r="J133" s="32"/>
    </row>
    <row r="134" spans="1:10" ht="59.25" customHeight="1" x14ac:dyDescent="0.2">
      <c r="A134" s="1" t="s">
        <v>222</v>
      </c>
      <c r="B134" s="15" t="s">
        <v>11</v>
      </c>
      <c r="C134" s="15" t="s">
        <v>223</v>
      </c>
      <c r="D134" s="15" t="s">
        <v>11</v>
      </c>
      <c r="E134" s="22">
        <v>0</v>
      </c>
      <c r="F134" s="23">
        <v>860000</v>
      </c>
      <c r="G134" s="23">
        <v>860000</v>
      </c>
      <c r="H134" s="29" t="s">
        <v>306</v>
      </c>
      <c r="I134" s="28">
        <v>100</v>
      </c>
      <c r="J134" s="32"/>
    </row>
    <row r="135" spans="1:10" ht="81" customHeight="1" x14ac:dyDescent="0.2">
      <c r="A135" s="1" t="s">
        <v>224</v>
      </c>
      <c r="B135" s="15" t="s">
        <v>18</v>
      </c>
      <c r="C135" s="15" t="s">
        <v>225</v>
      </c>
      <c r="D135" s="15" t="s">
        <v>20</v>
      </c>
      <c r="E135" s="22">
        <v>0</v>
      </c>
      <c r="F135" s="23">
        <v>860000</v>
      </c>
      <c r="G135" s="23">
        <v>860000</v>
      </c>
      <c r="H135" s="29" t="s">
        <v>306</v>
      </c>
      <c r="I135" s="28">
        <v>100</v>
      </c>
      <c r="J135" s="33"/>
    </row>
    <row r="136" spans="1:10" ht="72.75" customHeight="1" x14ac:dyDescent="0.2">
      <c r="A136" s="12" t="s">
        <v>226</v>
      </c>
      <c r="B136" s="12" t="s">
        <v>11</v>
      </c>
      <c r="C136" s="12" t="s">
        <v>227</v>
      </c>
      <c r="D136" s="12" t="s">
        <v>11</v>
      </c>
      <c r="E136" s="20">
        <f>E137+E141</f>
        <v>26461732.199999999</v>
      </c>
      <c r="F136" s="21">
        <v>128861516.04000001</v>
      </c>
      <c r="G136" s="21">
        <v>128861516.04000001</v>
      </c>
      <c r="H136" s="26">
        <f t="shared" ref="H136:H180" si="4">G136/E136*100</f>
        <v>486.97309407431766</v>
      </c>
      <c r="I136" s="27">
        <v>100</v>
      </c>
      <c r="J136" s="31" t="s">
        <v>350</v>
      </c>
    </row>
    <row r="137" spans="1:10" ht="39.75" customHeight="1" x14ac:dyDescent="0.2">
      <c r="A137" s="1" t="s">
        <v>81</v>
      </c>
      <c r="B137" s="15" t="s">
        <v>11</v>
      </c>
      <c r="C137" s="15" t="s">
        <v>228</v>
      </c>
      <c r="D137" s="15" t="s">
        <v>11</v>
      </c>
      <c r="E137" s="22">
        <f>E138</f>
        <v>18647018.77</v>
      </c>
      <c r="F137" s="23">
        <v>121046803.20999999</v>
      </c>
      <c r="G137" s="23">
        <v>121046803.20999999</v>
      </c>
      <c r="H137" s="23">
        <f t="shared" si="4"/>
        <v>649.148288544357</v>
      </c>
      <c r="I137" s="28">
        <v>100</v>
      </c>
      <c r="J137" s="32"/>
    </row>
    <row r="138" spans="1:10" ht="44.25" customHeight="1" x14ac:dyDescent="0.2">
      <c r="A138" s="1" t="s">
        <v>229</v>
      </c>
      <c r="B138" s="15" t="s">
        <v>11</v>
      </c>
      <c r="C138" s="15" t="s">
        <v>230</v>
      </c>
      <c r="D138" s="15" t="s">
        <v>11</v>
      </c>
      <c r="E138" s="22">
        <f>E139+E140</f>
        <v>18647018.77</v>
      </c>
      <c r="F138" s="23">
        <v>121046803.20999999</v>
      </c>
      <c r="G138" s="23">
        <v>121046803.20999999</v>
      </c>
      <c r="H138" s="23">
        <f t="shared" si="4"/>
        <v>649.148288544357</v>
      </c>
      <c r="I138" s="28">
        <v>100</v>
      </c>
      <c r="J138" s="32"/>
    </row>
    <row r="139" spans="1:10" ht="90" customHeight="1" x14ac:dyDescent="0.2">
      <c r="A139" s="1" t="s">
        <v>231</v>
      </c>
      <c r="B139" s="15" t="s">
        <v>24</v>
      </c>
      <c r="C139" s="15" t="s">
        <v>232</v>
      </c>
      <c r="D139" s="15" t="s">
        <v>20</v>
      </c>
      <c r="E139" s="22">
        <v>18647018.77</v>
      </c>
      <c r="F139" s="23">
        <v>18645982.199999999</v>
      </c>
      <c r="G139" s="23">
        <v>18645982.199999999</v>
      </c>
      <c r="H139" s="23">
        <f t="shared" si="4"/>
        <v>99.994441095315096</v>
      </c>
      <c r="I139" s="28">
        <v>100</v>
      </c>
      <c r="J139" s="32"/>
    </row>
    <row r="140" spans="1:10" ht="123" customHeight="1" x14ac:dyDescent="0.2">
      <c r="A140" s="1" t="s">
        <v>233</v>
      </c>
      <c r="B140" s="15" t="s">
        <v>24</v>
      </c>
      <c r="C140" s="15" t="s">
        <v>234</v>
      </c>
      <c r="D140" s="15" t="s">
        <v>71</v>
      </c>
      <c r="E140" s="22">
        <v>0</v>
      </c>
      <c r="F140" s="23">
        <v>102400821.01000001</v>
      </c>
      <c r="G140" s="23">
        <v>102400821.01000001</v>
      </c>
      <c r="H140" s="29" t="s">
        <v>306</v>
      </c>
      <c r="I140" s="28">
        <v>100</v>
      </c>
      <c r="J140" s="33"/>
    </row>
    <row r="141" spans="1:10" ht="40.5" customHeight="1" x14ac:dyDescent="0.2">
      <c r="A141" s="1" t="s">
        <v>27</v>
      </c>
      <c r="B141" s="15" t="s">
        <v>11</v>
      </c>
      <c r="C141" s="15" t="s">
        <v>235</v>
      </c>
      <c r="D141" s="15" t="s">
        <v>11</v>
      </c>
      <c r="E141" s="22">
        <f>E142</f>
        <v>7814713.4299999997</v>
      </c>
      <c r="F141" s="23">
        <v>7814712.8300000001</v>
      </c>
      <c r="G141" s="23">
        <v>7814712.8300000001</v>
      </c>
      <c r="H141" s="23">
        <f t="shared" si="4"/>
        <v>99.999992322175274</v>
      </c>
      <c r="I141" s="28">
        <v>100</v>
      </c>
      <c r="J141" s="9"/>
    </row>
    <row r="142" spans="1:10" ht="57.75" customHeight="1" x14ac:dyDescent="0.2">
      <c r="A142" s="1" t="s">
        <v>236</v>
      </c>
      <c r="B142" s="15" t="s">
        <v>11</v>
      </c>
      <c r="C142" s="15" t="s">
        <v>237</v>
      </c>
      <c r="D142" s="15" t="s">
        <v>11</v>
      </c>
      <c r="E142" s="22">
        <f>E143+E144</f>
        <v>7814713.4299999997</v>
      </c>
      <c r="F142" s="23">
        <v>7814712.8300000001</v>
      </c>
      <c r="G142" s="23">
        <v>7814712.8300000001</v>
      </c>
      <c r="H142" s="23">
        <f t="shared" si="4"/>
        <v>99.999992322175274</v>
      </c>
      <c r="I142" s="28">
        <v>100</v>
      </c>
      <c r="J142" s="9"/>
    </row>
    <row r="143" spans="1:10" ht="72" customHeight="1" x14ac:dyDescent="0.2">
      <c r="A143" s="1" t="s">
        <v>238</v>
      </c>
      <c r="B143" s="15" t="s">
        <v>24</v>
      </c>
      <c r="C143" s="15" t="s">
        <v>239</v>
      </c>
      <c r="D143" s="15" t="s">
        <v>20</v>
      </c>
      <c r="E143" s="22">
        <v>7580271.4299999997</v>
      </c>
      <c r="F143" s="23">
        <v>7580271.4299999997</v>
      </c>
      <c r="G143" s="23">
        <v>7580271.4299999997</v>
      </c>
      <c r="H143" s="23">
        <f t="shared" si="4"/>
        <v>100</v>
      </c>
      <c r="I143" s="28">
        <v>100</v>
      </c>
      <c r="J143" s="9"/>
    </row>
    <row r="144" spans="1:10" ht="75" customHeight="1" x14ac:dyDescent="0.2">
      <c r="A144" s="1" t="s">
        <v>240</v>
      </c>
      <c r="B144" s="15" t="s">
        <v>24</v>
      </c>
      <c r="C144" s="15" t="s">
        <v>241</v>
      </c>
      <c r="D144" s="15" t="s">
        <v>20</v>
      </c>
      <c r="E144" s="22">
        <v>234442</v>
      </c>
      <c r="F144" s="23">
        <v>234441.4</v>
      </c>
      <c r="G144" s="23">
        <v>234441.4</v>
      </c>
      <c r="H144" s="23">
        <f t="shared" si="4"/>
        <v>99.99974407316094</v>
      </c>
      <c r="I144" s="28">
        <v>100</v>
      </c>
      <c r="J144" s="9"/>
    </row>
    <row r="145" spans="1:10" ht="96.6" customHeight="1" x14ac:dyDescent="0.2">
      <c r="A145" s="12" t="s">
        <v>242</v>
      </c>
      <c r="B145" s="12" t="s">
        <v>11</v>
      </c>
      <c r="C145" s="12" t="s">
        <v>243</v>
      </c>
      <c r="D145" s="12" t="s">
        <v>11</v>
      </c>
      <c r="E145" s="20">
        <f>E146</f>
        <v>1361358.12</v>
      </c>
      <c r="F145" s="21">
        <v>1386000</v>
      </c>
      <c r="G145" s="21">
        <v>1386000</v>
      </c>
      <c r="H145" s="26">
        <f t="shared" si="4"/>
        <v>101.81009534801908</v>
      </c>
      <c r="I145" s="27">
        <v>100</v>
      </c>
      <c r="J145" s="9"/>
    </row>
    <row r="146" spans="1:10" ht="32.25" customHeight="1" x14ac:dyDescent="0.2">
      <c r="A146" s="1" t="s">
        <v>13</v>
      </c>
      <c r="B146" s="15" t="s">
        <v>11</v>
      </c>
      <c r="C146" s="15" t="s">
        <v>244</v>
      </c>
      <c r="D146" s="15" t="s">
        <v>11</v>
      </c>
      <c r="E146" s="22">
        <f>E147</f>
        <v>1361358.12</v>
      </c>
      <c r="F146" s="23">
        <v>1386000</v>
      </c>
      <c r="G146" s="23">
        <v>1386000</v>
      </c>
      <c r="H146" s="23">
        <f t="shared" si="4"/>
        <v>101.81009534801908</v>
      </c>
      <c r="I146" s="28">
        <v>100</v>
      </c>
      <c r="J146" s="9"/>
    </row>
    <row r="147" spans="1:10" ht="96.6" customHeight="1" x14ac:dyDescent="0.2">
      <c r="A147" s="1" t="s">
        <v>245</v>
      </c>
      <c r="B147" s="15" t="s">
        <v>11</v>
      </c>
      <c r="C147" s="15" t="s">
        <v>246</v>
      </c>
      <c r="D147" s="15" t="s">
        <v>11</v>
      </c>
      <c r="E147" s="22">
        <f>E148</f>
        <v>1361358.12</v>
      </c>
      <c r="F147" s="23">
        <v>1386000</v>
      </c>
      <c r="G147" s="23">
        <v>1386000</v>
      </c>
      <c r="H147" s="23">
        <f t="shared" si="4"/>
        <v>101.81009534801908</v>
      </c>
      <c r="I147" s="28">
        <v>100</v>
      </c>
      <c r="J147" s="9"/>
    </row>
    <row r="148" spans="1:10" ht="48.95" customHeight="1" x14ac:dyDescent="0.2">
      <c r="A148" s="1" t="s">
        <v>247</v>
      </c>
      <c r="B148" s="15" t="s">
        <v>24</v>
      </c>
      <c r="C148" s="15" t="s">
        <v>248</v>
      </c>
      <c r="D148" s="15" t="s">
        <v>88</v>
      </c>
      <c r="E148" s="22">
        <v>1361358.12</v>
      </c>
      <c r="F148" s="23">
        <v>1386000</v>
      </c>
      <c r="G148" s="23">
        <v>1386000</v>
      </c>
      <c r="H148" s="23">
        <f t="shared" si="4"/>
        <v>101.81009534801908</v>
      </c>
      <c r="I148" s="28">
        <v>100</v>
      </c>
      <c r="J148" s="9"/>
    </row>
    <row r="149" spans="1:10" ht="96.6" customHeight="1" x14ac:dyDescent="0.2">
      <c r="A149" s="12" t="s">
        <v>249</v>
      </c>
      <c r="B149" s="12" t="s">
        <v>11</v>
      </c>
      <c r="C149" s="12" t="s">
        <v>250</v>
      </c>
      <c r="D149" s="12" t="s">
        <v>11</v>
      </c>
      <c r="E149" s="20">
        <f>E150</f>
        <v>15000</v>
      </c>
      <c r="F149" s="21">
        <v>5734.06</v>
      </c>
      <c r="G149" s="21">
        <v>5734.06</v>
      </c>
      <c r="H149" s="26">
        <f t="shared" si="4"/>
        <v>38.227066666666673</v>
      </c>
      <c r="I149" s="27">
        <v>100</v>
      </c>
      <c r="J149" s="31" t="s">
        <v>351</v>
      </c>
    </row>
    <row r="150" spans="1:10" ht="32.25" customHeight="1" x14ac:dyDescent="0.2">
      <c r="A150" s="1" t="s">
        <v>13</v>
      </c>
      <c r="B150" s="15" t="s">
        <v>11</v>
      </c>
      <c r="C150" s="15" t="s">
        <v>251</v>
      </c>
      <c r="D150" s="15" t="s">
        <v>11</v>
      </c>
      <c r="E150" s="22">
        <f>E151</f>
        <v>15000</v>
      </c>
      <c r="F150" s="23">
        <v>5734.06</v>
      </c>
      <c r="G150" s="23">
        <v>5734.06</v>
      </c>
      <c r="H150" s="23">
        <f t="shared" si="4"/>
        <v>38.227066666666673</v>
      </c>
      <c r="I150" s="28">
        <v>100</v>
      </c>
      <c r="J150" s="32"/>
    </row>
    <row r="151" spans="1:10" ht="64.5" customHeight="1" x14ac:dyDescent="0.2">
      <c r="A151" s="1" t="s">
        <v>252</v>
      </c>
      <c r="B151" s="15" t="s">
        <v>11</v>
      </c>
      <c r="C151" s="15" t="s">
        <v>253</v>
      </c>
      <c r="D151" s="15" t="s">
        <v>11</v>
      </c>
      <c r="E151" s="22">
        <f>E152</f>
        <v>15000</v>
      </c>
      <c r="F151" s="23">
        <v>5734.06</v>
      </c>
      <c r="G151" s="23">
        <v>5734.06</v>
      </c>
      <c r="H151" s="23">
        <f t="shared" si="4"/>
        <v>38.227066666666673</v>
      </c>
      <c r="I151" s="28">
        <v>100</v>
      </c>
      <c r="J151" s="32"/>
    </row>
    <row r="152" spans="1:10" ht="32.25" customHeight="1" x14ac:dyDescent="0.2">
      <c r="A152" s="1" t="s">
        <v>254</v>
      </c>
      <c r="B152" s="15" t="s">
        <v>18</v>
      </c>
      <c r="C152" s="15" t="s">
        <v>255</v>
      </c>
      <c r="D152" s="15" t="s">
        <v>256</v>
      </c>
      <c r="E152" s="22">
        <v>15000</v>
      </c>
      <c r="F152" s="23">
        <v>5734.06</v>
      </c>
      <c r="G152" s="23">
        <v>5734.06</v>
      </c>
      <c r="H152" s="23">
        <f t="shared" si="4"/>
        <v>38.227066666666673</v>
      </c>
      <c r="I152" s="28">
        <v>100</v>
      </c>
      <c r="J152" s="33"/>
    </row>
    <row r="153" spans="1:10" ht="112.35" customHeight="1" x14ac:dyDescent="0.2">
      <c r="A153" s="12" t="s">
        <v>257</v>
      </c>
      <c r="B153" s="12" t="s">
        <v>11</v>
      </c>
      <c r="C153" s="12" t="s">
        <v>258</v>
      </c>
      <c r="D153" s="12" t="s">
        <v>11</v>
      </c>
      <c r="E153" s="20">
        <f>E154</f>
        <v>145000</v>
      </c>
      <c r="F153" s="21">
        <v>83000</v>
      </c>
      <c r="G153" s="21">
        <v>83000</v>
      </c>
      <c r="H153" s="26">
        <f t="shared" si="4"/>
        <v>57.241379310344833</v>
      </c>
      <c r="I153" s="27">
        <v>100</v>
      </c>
      <c r="J153" s="31" t="s">
        <v>352</v>
      </c>
    </row>
    <row r="154" spans="1:10" ht="32.25" customHeight="1" x14ac:dyDescent="0.2">
      <c r="A154" s="1" t="s">
        <v>13</v>
      </c>
      <c r="B154" s="15" t="s">
        <v>11</v>
      </c>
      <c r="C154" s="15" t="s">
        <v>259</v>
      </c>
      <c r="D154" s="15" t="s">
        <v>11</v>
      </c>
      <c r="E154" s="22">
        <f>E155</f>
        <v>145000</v>
      </c>
      <c r="F154" s="23">
        <v>83000</v>
      </c>
      <c r="G154" s="23">
        <v>83000</v>
      </c>
      <c r="H154" s="23">
        <f t="shared" si="4"/>
        <v>57.241379310344833</v>
      </c>
      <c r="I154" s="28">
        <v>100</v>
      </c>
      <c r="J154" s="32"/>
    </row>
    <row r="155" spans="1:10" ht="64.5" customHeight="1" x14ac:dyDescent="0.2">
      <c r="A155" s="1" t="s">
        <v>260</v>
      </c>
      <c r="B155" s="15" t="s">
        <v>11</v>
      </c>
      <c r="C155" s="15" t="s">
        <v>261</v>
      </c>
      <c r="D155" s="15" t="s">
        <v>11</v>
      </c>
      <c r="E155" s="22">
        <f>E156+E157+E158</f>
        <v>145000</v>
      </c>
      <c r="F155" s="23">
        <v>83000</v>
      </c>
      <c r="G155" s="23">
        <v>83000</v>
      </c>
      <c r="H155" s="23">
        <f t="shared" si="4"/>
        <v>57.241379310344833</v>
      </c>
      <c r="I155" s="28">
        <v>100</v>
      </c>
      <c r="J155" s="32"/>
    </row>
    <row r="156" spans="1:10" ht="34.5" customHeight="1" x14ac:dyDescent="0.2">
      <c r="A156" s="42" t="s">
        <v>262</v>
      </c>
      <c r="B156" s="15" t="s">
        <v>141</v>
      </c>
      <c r="C156" s="42" t="s">
        <v>263</v>
      </c>
      <c r="D156" s="15" t="s">
        <v>20</v>
      </c>
      <c r="E156" s="22">
        <v>5000</v>
      </c>
      <c r="F156" s="23">
        <v>5000</v>
      </c>
      <c r="G156" s="23">
        <v>5000</v>
      </c>
      <c r="H156" s="23">
        <f t="shared" si="4"/>
        <v>100</v>
      </c>
      <c r="I156" s="28">
        <v>100</v>
      </c>
      <c r="J156" s="32"/>
    </row>
    <row r="157" spans="1:10" ht="34.5" customHeight="1" x14ac:dyDescent="0.2">
      <c r="A157" s="42" t="s">
        <v>0</v>
      </c>
      <c r="B157" s="15" t="s">
        <v>24</v>
      </c>
      <c r="C157" s="42" t="s">
        <v>0</v>
      </c>
      <c r="D157" s="15" t="s">
        <v>20</v>
      </c>
      <c r="E157" s="22">
        <v>50000</v>
      </c>
      <c r="F157" s="23">
        <v>19500</v>
      </c>
      <c r="G157" s="23">
        <v>19500</v>
      </c>
      <c r="H157" s="23">
        <f t="shared" si="4"/>
        <v>39</v>
      </c>
      <c r="I157" s="28">
        <v>100</v>
      </c>
      <c r="J157" s="32"/>
    </row>
    <row r="158" spans="1:10" ht="66" customHeight="1" x14ac:dyDescent="0.2">
      <c r="A158" s="1" t="s">
        <v>264</v>
      </c>
      <c r="B158" s="15" t="s">
        <v>24</v>
      </c>
      <c r="C158" s="15" t="s">
        <v>265</v>
      </c>
      <c r="D158" s="15" t="s">
        <v>20</v>
      </c>
      <c r="E158" s="22">
        <v>90000</v>
      </c>
      <c r="F158" s="23">
        <v>58500</v>
      </c>
      <c r="G158" s="23">
        <v>58500</v>
      </c>
      <c r="H158" s="23">
        <f t="shared" si="4"/>
        <v>65</v>
      </c>
      <c r="I158" s="28">
        <v>100</v>
      </c>
      <c r="J158" s="33"/>
    </row>
    <row r="159" spans="1:10" ht="51" customHeight="1" x14ac:dyDescent="0.2">
      <c r="A159" s="12" t="s">
        <v>266</v>
      </c>
      <c r="B159" s="12" t="s">
        <v>11</v>
      </c>
      <c r="C159" s="12" t="s">
        <v>267</v>
      </c>
      <c r="D159" s="12" t="s">
        <v>11</v>
      </c>
      <c r="E159" s="20">
        <f>E160</f>
        <v>60000</v>
      </c>
      <c r="F159" s="21">
        <v>57000</v>
      </c>
      <c r="G159" s="21">
        <v>57000</v>
      </c>
      <c r="H159" s="26">
        <f t="shared" si="4"/>
        <v>95</v>
      </c>
      <c r="I159" s="27">
        <v>100</v>
      </c>
      <c r="J159" s="9"/>
    </row>
    <row r="160" spans="1:10" ht="32.25" customHeight="1" x14ac:dyDescent="0.2">
      <c r="A160" s="1" t="s">
        <v>13</v>
      </c>
      <c r="B160" s="15" t="s">
        <v>11</v>
      </c>
      <c r="C160" s="15" t="s">
        <v>268</v>
      </c>
      <c r="D160" s="15" t="s">
        <v>11</v>
      </c>
      <c r="E160" s="22">
        <f>E161</f>
        <v>60000</v>
      </c>
      <c r="F160" s="23">
        <v>57000</v>
      </c>
      <c r="G160" s="23">
        <v>57000</v>
      </c>
      <c r="H160" s="23">
        <f t="shared" si="4"/>
        <v>95</v>
      </c>
      <c r="I160" s="28">
        <v>100</v>
      </c>
      <c r="J160" s="9"/>
    </row>
    <row r="161" spans="1:10" ht="67.5" customHeight="1" x14ac:dyDescent="0.2">
      <c r="A161" s="1" t="s">
        <v>269</v>
      </c>
      <c r="B161" s="15" t="s">
        <v>11</v>
      </c>
      <c r="C161" s="15" t="s">
        <v>270</v>
      </c>
      <c r="D161" s="15" t="s">
        <v>11</v>
      </c>
      <c r="E161" s="22">
        <f>E162+E163+E164</f>
        <v>60000</v>
      </c>
      <c r="F161" s="23">
        <v>57000</v>
      </c>
      <c r="G161" s="23">
        <v>57000</v>
      </c>
      <c r="H161" s="23">
        <f t="shared" si="4"/>
        <v>95</v>
      </c>
      <c r="I161" s="28">
        <v>100</v>
      </c>
      <c r="J161" s="9"/>
    </row>
    <row r="162" spans="1:10" ht="31.5" customHeight="1" x14ac:dyDescent="0.2">
      <c r="A162" s="42" t="s">
        <v>271</v>
      </c>
      <c r="B162" s="15" t="s">
        <v>272</v>
      </c>
      <c r="C162" s="42" t="s">
        <v>273</v>
      </c>
      <c r="D162" s="15" t="s">
        <v>20</v>
      </c>
      <c r="E162" s="22">
        <v>3000</v>
      </c>
      <c r="F162" s="23">
        <v>3000</v>
      </c>
      <c r="G162" s="23">
        <v>3000</v>
      </c>
      <c r="H162" s="23">
        <f t="shared" si="4"/>
        <v>100</v>
      </c>
      <c r="I162" s="28">
        <v>100</v>
      </c>
      <c r="J162" s="9"/>
    </row>
    <row r="163" spans="1:10" ht="31.5" customHeight="1" x14ac:dyDescent="0.2">
      <c r="A163" s="42"/>
      <c r="B163" s="15" t="s">
        <v>18</v>
      </c>
      <c r="C163" s="42"/>
      <c r="D163" s="15" t="s">
        <v>20</v>
      </c>
      <c r="E163" s="22">
        <v>54000</v>
      </c>
      <c r="F163" s="23">
        <v>54000</v>
      </c>
      <c r="G163" s="23">
        <v>54000</v>
      </c>
      <c r="H163" s="23">
        <f t="shared" si="4"/>
        <v>100</v>
      </c>
      <c r="I163" s="28">
        <v>100</v>
      </c>
      <c r="J163" s="9"/>
    </row>
    <row r="164" spans="1:10" ht="27.75" customHeight="1" x14ac:dyDescent="0.2">
      <c r="A164" s="42" t="s">
        <v>0</v>
      </c>
      <c r="B164" s="16" t="s">
        <v>297</v>
      </c>
      <c r="C164" s="42" t="s">
        <v>0</v>
      </c>
      <c r="D164" s="15" t="s">
        <v>20</v>
      </c>
      <c r="E164" s="22">
        <v>3000</v>
      </c>
      <c r="F164" s="23">
        <v>0</v>
      </c>
      <c r="G164" s="23">
        <v>0</v>
      </c>
      <c r="H164" s="23">
        <f t="shared" si="4"/>
        <v>0</v>
      </c>
      <c r="I164" s="28">
        <v>100</v>
      </c>
      <c r="J164" s="9"/>
    </row>
    <row r="165" spans="1:10" ht="115.5" customHeight="1" x14ac:dyDescent="0.2">
      <c r="A165" s="12" t="s">
        <v>274</v>
      </c>
      <c r="B165" s="12" t="s">
        <v>11</v>
      </c>
      <c r="C165" s="12" t="s">
        <v>275</v>
      </c>
      <c r="D165" s="12" t="s">
        <v>11</v>
      </c>
      <c r="E165" s="20">
        <f>E166</f>
        <v>32407362.869999997</v>
      </c>
      <c r="F165" s="21">
        <v>30002314.609999999</v>
      </c>
      <c r="G165" s="21">
        <v>30002314.609999999</v>
      </c>
      <c r="H165" s="26">
        <f t="shared" si="4"/>
        <v>92.57869802721163</v>
      </c>
      <c r="I165" s="27">
        <v>100</v>
      </c>
      <c r="J165" s="31" t="s">
        <v>353</v>
      </c>
    </row>
    <row r="166" spans="1:10" ht="32.25" customHeight="1" x14ac:dyDescent="0.2">
      <c r="A166" s="1" t="s">
        <v>13</v>
      </c>
      <c r="B166" s="15" t="s">
        <v>11</v>
      </c>
      <c r="C166" s="15" t="s">
        <v>276</v>
      </c>
      <c r="D166" s="15" t="s">
        <v>11</v>
      </c>
      <c r="E166" s="22">
        <f>E167</f>
        <v>32407362.869999997</v>
      </c>
      <c r="F166" s="23">
        <v>30002314.609999999</v>
      </c>
      <c r="G166" s="23">
        <v>30002314.609999999</v>
      </c>
      <c r="H166" s="23">
        <f t="shared" si="4"/>
        <v>92.57869802721163</v>
      </c>
      <c r="I166" s="28">
        <v>100</v>
      </c>
      <c r="J166" s="32"/>
    </row>
    <row r="167" spans="1:10" ht="49.5" customHeight="1" x14ac:dyDescent="0.2">
      <c r="A167" s="1" t="s">
        <v>39</v>
      </c>
      <c r="B167" s="15" t="s">
        <v>11</v>
      </c>
      <c r="C167" s="15" t="s">
        <v>277</v>
      </c>
      <c r="D167" s="15" t="s">
        <v>11</v>
      </c>
      <c r="E167" s="22">
        <f>E168+E169+E170+E171</f>
        <v>32407362.869999997</v>
      </c>
      <c r="F167" s="23">
        <v>30002314.609999999</v>
      </c>
      <c r="G167" s="23">
        <v>30002314.609999999</v>
      </c>
      <c r="H167" s="23">
        <f t="shared" si="4"/>
        <v>92.57869802721163</v>
      </c>
      <c r="I167" s="28">
        <v>100</v>
      </c>
      <c r="J167" s="32"/>
    </row>
    <row r="168" spans="1:10" ht="88.5" customHeight="1" x14ac:dyDescent="0.2">
      <c r="A168" s="1" t="s">
        <v>280</v>
      </c>
      <c r="B168" s="15" t="s">
        <v>24</v>
      </c>
      <c r="C168" s="15" t="s">
        <v>281</v>
      </c>
      <c r="D168" s="15" t="s">
        <v>22</v>
      </c>
      <c r="E168" s="22">
        <v>17888640</v>
      </c>
      <c r="F168" s="23">
        <v>17228400</v>
      </c>
      <c r="G168" s="23">
        <v>17228400</v>
      </c>
      <c r="H168" s="23">
        <f t="shared" si="4"/>
        <v>96.309166040571</v>
      </c>
      <c r="I168" s="28">
        <v>100</v>
      </c>
      <c r="J168" s="32"/>
    </row>
    <row r="169" spans="1:10" ht="33" customHeight="1" x14ac:dyDescent="0.2">
      <c r="A169" s="39" t="s">
        <v>278</v>
      </c>
      <c r="B169" s="39" t="s">
        <v>24</v>
      </c>
      <c r="C169" s="39" t="s">
        <v>279</v>
      </c>
      <c r="D169" s="15" t="s">
        <v>135</v>
      </c>
      <c r="E169" s="22">
        <v>763331</v>
      </c>
      <c r="F169" s="23">
        <v>702167.25</v>
      </c>
      <c r="G169" s="23">
        <v>702167.25</v>
      </c>
      <c r="H169" s="23">
        <f t="shared" si="4"/>
        <v>91.987257166288288</v>
      </c>
      <c r="I169" s="28">
        <v>100</v>
      </c>
      <c r="J169" s="32"/>
    </row>
    <row r="170" spans="1:10" ht="38.25" customHeight="1" x14ac:dyDescent="0.2">
      <c r="A170" s="46" t="s">
        <v>0</v>
      </c>
      <c r="B170" s="40"/>
      <c r="C170" s="46" t="s">
        <v>0</v>
      </c>
      <c r="D170" s="15" t="s">
        <v>20</v>
      </c>
      <c r="E170" s="22">
        <v>500285.47</v>
      </c>
      <c r="F170" s="23">
        <v>468947.36</v>
      </c>
      <c r="G170" s="23">
        <v>468947.36</v>
      </c>
      <c r="H170" s="23">
        <f t="shared" si="4"/>
        <v>93.735954394198188</v>
      </c>
      <c r="I170" s="28">
        <v>100</v>
      </c>
      <c r="J170" s="32"/>
    </row>
    <row r="171" spans="1:10" ht="30.75" customHeight="1" x14ac:dyDescent="0.2">
      <c r="A171" s="41"/>
      <c r="B171" s="41"/>
      <c r="C171" s="41"/>
      <c r="D171" s="15" t="s">
        <v>22</v>
      </c>
      <c r="E171" s="22">
        <v>13255106.4</v>
      </c>
      <c r="F171" s="23">
        <v>11602800</v>
      </c>
      <c r="G171" s="23">
        <v>11602800</v>
      </c>
      <c r="H171" s="23">
        <f t="shared" si="4"/>
        <v>87.534567055606587</v>
      </c>
      <c r="I171" s="28">
        <v>100</v>
      </c>
      <c r="J171" s="33"/>
    </row>
    <row r="172" spans="1:10" ht="51.75" customHeight="1" x14ac:dyDescent="0.2">
      <c r="A172" s="12" t="s">
        <v>282</v>
      </c>
      <c r="B172" s="12" t="s">
        <v>11</v>
      </c>
      <c r="C172" s="12" t="s">
        <v>283</v>
      </c>
      <c r="D172" s="12" t="s">
        <v>11</v>
      </c>
      <c r="E172" s="20">
        <f>E173+E177</f>
        <v>5234376</v>
      </c>
      <c r="F172" s="21">
        <v>6513976</v>
      </c>
      <c r="G172" s="21">
        <v>6488997.8499999996</v>
      </c>
      <c r="H172" s="26">
        <f t="shared" si="4"/>
        <v>123.9688904656448</v>
      </c>
      <c r="I172" s="27">
        <v>99.62</v>
      </c>
      <c r="J172" s="9"/>
    </row>
    <row r="173" spans="1:10" ht="32.25" customHeight="1" x14ac:dyDescent="0.2">
      <c r="A173" s="1" t="s">
        <v>284</v>
      </c>
      <c r="B173" s="15" t="s">
        <v>11</v>
      </c>
      <c r="C173" s="15" t="s">
        <v>285</v>
      </c>
      <c r="D173" s="15" t="s">
        <v>11</v>
      </c>
      <c r="E173" s="22">
        <f>E174</f>
        <v>4880800</v>
      </c>
      <c r="F173" s="23">
        <v>5680800</v>
      </c>
      <c r="G173" s="23">
        <v>5676477.8200000003</v>
      </c>
      <c r="H173" s="23">
        <f t="shared" si="4"/>
        <v>116.30220086871006</v>
      </c>
      <c r="I173" s="28">
        <v>99.92</v>
      </c>
      <c r="J173" s="9"/>
    </row>
    <row r="174" spans="1:10" ht="56.25" customHeight="1" x14ac:dyDescent="0.2">
      <c r="A174" s="1" t="s">
        <v>286</v>
      </c>
      <c r="B174" s="15" t="s">
        <v>11</v>
      </c>
      <c r="C174" s="15" t="s">
        <v>287</v>
      </c>
      <c r="D174" s="15" t="s">
        <v>11</v>
      </c>
      <c r="E174" s="22">
        <f>E175+E176</f>
        <v>4880800</v>
      </c>
      <c r="F174" s="23">
        <v>5680800</v>
      </c>
      <c r="G174" s="23">
        <v>5676477.8200000003</v>
      </c>
      <c r="H174" s="23">
        <f t="shared" si="4"/>
        <v>116.30220086871006</v>
      </c>
      <c r="I174" s="28">
        <v>99.92</v>
      </c>
      <c r="J174" s="9"/>
    </row>
    <row r="175" spans="1:10" ht="86.25" customHeight="1" x14ac:dyDescent="0.2">
      <c r="A175" s="1" t="s">
        <v>288</v>
      </c>
      <c r="B175" s="15" t="s">
        <v>18</v>
      </c>
      <c r="C175" s="15" t="s">
        <v>289</v>
      </c>
      <c r="D175" s="15" t="s">
        <v>20</v>
      </c>
      <c r="E175" s="22">
        <v>4734376</v>
      </c>
      <c r="F175" s="23">
        <v>4734376</v>
      </c>
      <c r="G175" s="23">
        <v>4730183.4800000004</v>
      </c>
      <c r="H175" s="23">
        <f t="shared" si="4"/>
        <v>99.91144514081688</v>
      </c>
      <c r="I175" s="28">
        <v>99.91</v>
      </c>
      <c r="J175" s="9"/>
    </row>
    <row r="176" spans="1:10" ht="102.75" customHeight="1" x14ac:dyDescent="0.2">
      <c r="A176" s="1" t="s">
        <v>290</v>
      </c>
      <c r="B176" s="15" t="s">
        <v>18</v>
      </c>
      <c r="C176" s="15" t="s">
        <v>291</v>
      </c>
      <c r="D176" s="15" t="s">
        <v>20</v>
      </c>
      <c r="E176" s="22">
        <v>146424</v>
      </c>
      <c r="F176" s="23">
        <v>946424</v>
      </c>
      <c r="G176" s="23">
        <v>946294.34</v>
      </c>
      <c r="H176" s="23">
        <f t="shared" si="4"/>
        <v>646.2699694039228</v>
      </c>
      <c r="I176" s="28">
        <v>99.99</v>
      </c>
      <c r="J176" s="7" t="s">
        <v>345</v>
      </c>
    </row>
    <row r="177" spans="1:10" ht="32.25" customHeight="1" x14ac:dyDescent="0.2">
      <c r="A177" s="1" t="s">
        <v>13</v>
      </c>
      <c r="B177" s="15" t="s">
        <v>11</v>
      </c>
      <c r="C177" s="15" t="s">
        <v>292</v>
      </c>
      <c r="D177" s="15" t="s">
        <v>11</v>
      </c>
      <c r="E177" s="22">
        <f>E178</f>
        <v>353576</v>
      </c>
      <c r="F177" s="23">
        <v>833176</v>
      </c>
      <c r="G177" s="23">
        <v>812520.03</v>
      </c>
      <c r="H177" s="23">
        <f t="shared" si="4"/>
        <v>229.80067368825939</v>
      </c>
      <c r="I177" s="28">
        <v>97.52</v>
      </c>
      <c r="J177" s="31" t="s">
        <v>345</v>
      </c>
    </row>
    <row r="178" spans="1:10" ht="57.75" customHeight="1" x14ac:dyDescent="0.2">
      <c r="A178" s="1" t="s">
        <v>39</v>
      </c>
      <c r="B178" s="15" t="s">
        <v>11</v>
      </c>
      <c r="C178" s="15" t="s">
        <v>293</v>
      </c>
      <c r="D178" s="15" t="s">
        <v>11</v>
      </c>
      <c r="E178" s="22">
        <f>E179+E180</f>
        <v>353576</v>
      </c>
      <c r="F178" s="23">
        <v>833176</v>
      </c>
      <c r="G178" s="23">
        <v>812520.03</v>
      </c>
      <c r="H178" s="23">
        <f t="shared" si="4"/>
        <v>229.80067368825939</v>
      </c>
      <c r="I178" s="28">
        <v>97.52</v>
      </c>
      <c r="J178" s="32"/>
    </row>
    <row r="179" spans="1:10" ht="34.5" customHeight="1" x14ac:dyDescent="0.2">
      <c r="A179" s="42" t="s">
        <v>294</v>
      </c>
      <c r="B179" s="15" t="s">
        <v>18</v>
      </c>
      <c r="C179" s="42" t="s">
        <v>295</v>
      </c>
      <c r="D179" s="15" t="s">
        <v>296</v>
      </c>
      <c r="E179" s="22">
        <v>0</v>
      </c>
      <c r="F179" s="23">
        <v>64000</v>
      </c>
      <c r="G179" s="23">
        <v>64000</v>
      </c>
      <c r="H179" s="29" t="s">
        <v>306</v>
      </c>
      <c r="I179" s="28">
        <v>100</v>
      </c>
      <c r="J179" s="32"/>
    </row>
    <row r="180" spans="1:10" ht="30" customHeight="1" x14ac:dyDescent="0.2">
      <c r="A180" s="42" t="s">
        <v>0</v>
      </c>
      <c r="B180" s="15" t="s">
        <v>18</v>
      </c>
      <c r="C180" s="42" t="s">
        <v>0</v>
      </c>
      <c r="D180" s="15" t="s">
        <v>20</v>
      </c>
      <c r="E180" s="22">
        <v>353576</v>
      </c>
      <c r="F180" s="23">
        <v>769176</v>
      </c>
      <c r="G180" s="23">
        <v>748520.03</v>
      </c>
      <c r="H180" s="23">
        <f t="shared" si="4"/>
        <v>211.69989761748536</v>
      </c>
      <c r="I180" s="28">
        <v>97.31</v>
      </c>
      <c r="J180" s="33"/>
    </row>
    <row r="181" spans="1:10" ht="14.45" customHeight="1" x14ac:dyDescent="0.2">
      <c r="A181" s="2" t="s">
        <v>0</v>
      </c>
      <c r="B181" s="4" t="s">
        <v>0</v>
      </c>
      <c r="C181" s="4" t="s">
        <v>0</v>
      </c>
      <c r="D181" s="4" t="s">
        <v>0</v>
      </c>
      <c r="E181" s="4"/>
      <c r="F181" s="24" t="s">
        <v>0</v>
      </c>
      <c r="G181" s="24" t="s">
        <v>0</v>
      </c>
      <c r="H181" s="24"/>
      <c r="I181" s="24" t="s">
        <v>0</v>
      </c>
    </row>
    <row r="182" spans="1:10" ht="48.95" customHeight="1" x14ac:dyDescent="0.25">
      <c r="A182" s="43" t="s">
        <v>298</v>
      </c>
      <c r="B182" s="43"/>
      <c r="C182" s="43"/>
      <c r="D182" s="44" t="s">
        <v>0</v>
      </c>
      <c r="E182" s="44"/>
      <c r="F182" s="44"/>
      <c r="G182" s="45" t="s">
        <v>299</v>
      </c>
      <c r="H182" s="45"/>
      <c r="I182" s="45"/>
    </row>
  </sheetData>
  <mergeCells count="64">
    <mergeCell ref="J165:J171"/>
    <mergeCell ref="J177:J180"/>
    <mergeCell ref="J49:J50"/>
    <mergeCell ref="J53:J54"/>
    <mergeCell ref="J27:J31"/>
    <mergeCell ref="J36:J37"/>
    <mergeCell ref="J38:J39"/>
    <mergeCell ref="J40:J42"/>
    <mergeCell ref="J45:J46"/>
    <mergeCell ref="J13:J14"/>
    <mergeCell ref="A9:A12"/>
    <mergeCell ref="C9:C12"/>
    <mergeCell ref="J24:J26"/>
    <mergeCell ref="J17:J20"/>
    <mergeCell ref="F1:I1"/>
    <mergeCell ref="A2:I2"/>
    <mergeCell ref="A41:A42"/>
    <mergeCell ref="C41:C42"/>
    <mergeCell ref="A76:A78"/>
    <mergeCell ref="C76:C78"/>
    <mergeCell ref="B9:B10"/>
    <mergeCell ref="A13:A14"/>
    <mergeCell ref="A19:A20"/>
    <mergeCell ref="A182:C182"/>
    <mergeCell ref="D182:F182"/>
    <mergeCell ref="G182:I182"/>
    <mergeCell ref="A156:A157"/>
    <mergeCell ref="C156:C157"/>
    <mergeCell ref="A162:A164"/>
    <mergeCell ref="C162:C164"/>
    <mergeCell ref="A169:A171"/>
    <mergeCell ref="C169:C171"/>
    <mergeCell ref="B169:B171"/>
    <mergeCell ref="A95:A96"/>
    <mergeCell ref="B95:B96"/>
    <mergeCell ref="C95:C96"/>
    <mergeCell ref="A179:A180"/>
    <mergeCell ref="C179:C180"/>
    <mergeCell ref="A101:A103"/>
    <mergeCell ref="C101:C103"/>
    <mergeCell ref="A130:A131"/>
    <mergeCell ref="C130:C131"/>
    <mergeCell ref="B101:B103"/>
    <mergeCell ref="A70:A71"/>
    <mergeCell ref="B70:B71"/>
    <mergeCell ref="C70:C71"/>
    <mergeCell ref="J70:J71"/>
    <mergeCell ref="A93:A94"/>
    <mergeCell ref="B93:B94"/>
    <mergeCell ref="C93:C94"/>
    <mergeCell ref="J77:J78"/>
    <mergeCell ref="B76:B78"/>
    <mergeCell ref="J80:J82"/>
    <mergeCell ref="J93:J96"/>
    <mergeCell ref="J67:J68"/>
    <mergeCell ref="J132:J135"/>
    <mergeCell ref="J136:J140"/>
    <mergeCell ref="J149:J152"/>
    <mergeCell ref="J153:J158"/>
    <mergeCell ref="J102:J105"/>
    <mergeCell ref="J110:J111"/>
    <mergeCell ref="J119:J122"/>
    <mergeCell ref="J123:J126"/>
    <mergeCell ref="J130:J131"/>
  </mergeCells>
  <pageMargins left="0.78740160000000003" right="0.59055120000000005" top="0.59055120000000005" bottom="0.74803149999999996" header="0.3" footer="0.3"/>
  <pageSetup paperSize="9" orientation="portrait" r:id="rId1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2024-04-19T07:01:32Z</dcterms:modified>
</cp:coreProperties>
</file>